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icef-my.sharepoint.com/personal/nsalamau_unicef_org/Documents/Documents/Supply/Bids/Bid 2025/Bid 2025 17 BMI Construction/"/>
    </mc:Choice>
  </mc:AlternateContent>
  <xr:revisionPtr revIDLastSave="0" documentId="8_{47F3CC3B-E860-4838-ABDE-4A7E13E745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онтракт 1" sheetId="6" r:id="rId1"/>
  </sheets>
  <definedNames>
    <definedName name="_xlnm.Print_Area" localSheetId="0">'Контракт 1'!$A:$I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3" i="6" l="1"/>
  <c r="G273" i="6"/>
  <c r="H273" i="6" s="1"/>
  <c r="I272" i="6"/>
  <c r="G272" i="6"/>
  <c r="H272" i="6" s="1"/>
  <c r="I271" i="6"/>
  <c r="G271" i="6"/>
  <c r="H271" i="6" s="1"/>
  <c r="I270" i="6"/>
  <c r="G270" i="6"/>
  <c r="H270" i="6" s="1"/>
  <c r="I269" i="6"/>
  <c r="G269" i="6"/>
  <c r="H269" i="6" s="1"/>
  <c r="I268" i="6"/>
  <c r="G268" i="6"/>
  <c r="H268" i="6" s="1"/>
  <c r="I267" i="6"/>
  <c r="G267" i="6"/>
  <c r="H267" i="6" s="1"/>
  <c r="I266" i="6"/>
  <c r="G266" i="6"/>
  <c r="H266" i="6" s="1"/>
  <c r="I265" i="6"/>
  <c r="G265" i="6"/>
  <c r="H265" i="6" s="1"/>
  <c r="I264" i="6"/>
  <c r="G264" i="6"/>
  <c r="H264" i="6" s="1"/>
  <c r="I263" i="6"/>
  <c r="G263" i="6"/>
  <c r="H263" i="6" s="1"/>
  <c r="I262" i="6"/>
  <c r="G262" i="6"/>
  <c r="H262" i="6" s="1"/>
  <c r="I261" i="6"/>
  <c r="G261" i="6"/>
  <c r="H261" i="6" s="1"/>
  <c r="I260" i="6"/>
  <c r="G260" i="6"/>
  <c r="H260" i="6" s="1"/>
  <c r="I259" i="6"/>
  <c r="G259" i="6"/>
  <c r="H259" i="6" s="1"/>
  <c r="I258" i="6"/>
  <c r="G258" i="6"/>
  <c r="H258" i="6" s="1"/>
  <c r="I257" i="6"/>
  <c r="G257" i="6"/>
  <c r="H257" i="6" s="1"/>
  <c r="I256" i="6"/>
  <c r="G256" i="6"/>
  <c r="H256" i="6" s="1"/>
  <c r="I255" i="6"/>
  <c r="G255" i="6"/>
  <c r="H255" i="6" s="1"/>
  <c r="I254" i="6"/>
  <c r="G254" i="6"/>
  <c r="H254" i="6" s="1"/>
  <c r="I253" i="6"/>
  <c r="G253" i="6"/>
  <c r="H253" i="6" s="1"/>
  <c r="I252" i="6"/>
  <c r="G252" i="6"/>
  <c r="H252" i="6" s="1"/>
  <c r="I251" i="6"/>
  <c r="G251" i="6"/>
  <c r="H251" i="6" s="1"/>
  <c r="I250" i="6"/>
  <c r="G250" i="6"/>
  <c r="H250" i="6" s="1"/>
  <c r="I249" i="6"/>
  <c r="G249" i="6"/>
  <c r="H249" i="6" s="1"/>
  <c r="I248" i="6"/>
  <c r="G248" i="6"/>
  <c r="H248" i="6" s="1"/>
  <c r="I247" i="6"/>
  <c r="G247" i="6"/>
  <c r="H247" i="6" s="1"/>
  <c r="I246" i="6"/>
  <c r="G246" i="6"/>
  <c r="H246" i="6" s="1"/>
  <c r="I245" i="6"/>
  <c r="G245" i="6"/>
  <c r="H245" i="6" s="1"/>
  <c r="I244" i="6"/>
  <c r="G244" i="6"/>
  <c r="H244" i="6" s="1"/>
  <c r="I243" i="6"/>
  <c r="G243" i="6"/>
  <c r="H243" i="6" s="1"/>
  <c r="I242" i="6"/>
  <c r="G242" i="6"/>
  <c r="H242" i="6" s="1"/>
  <c r="I241" i="6"/>
  <c r="G241" i="6"/>
  <c r="H241" i="6" s="1"/>
  <c r="I240" i="6"/>
  <c r="G240" i="6"/>
  <c r="H240" i="6" s="1"/>
  <c r="I239" i="6"/>
  <c r="G239" i="6"/>
  <c r="H239" i="6" s="1"/>
  <c r="I238" i="6"/>
  <c r="G238" i="6"/>
  <c r="H238" i="6" s="1"/>
  <c r="I237" i="6"/>
  <c r="G237" i="6"/>
  <c r="H237" i="6" s="1"/>
  <c r="I236" i="6"/>
  <c r="G236" i="6"/>
  <c r="H236" i="6" s="1"/>
  <c r="I235" i="6"/>
  <c r="G235" i="6"/>
  <c r="H235" i="6" s="1"/>
  <c r="I233" i="6"/>
  <c r="G233" i="6"/>
  <c r="H233" i="6" s="1"/>
  <c r="I232" i="6"/>
  <c r="G232" i="6"/>
  <c r="H232" i="6" s="1"/>
  <c r="I231" i="6"/>
  <c r="G231" i="6"/>
  <c r="H231" i="6" s="1"/>
  <c r="I230" i="6"/>
  <c r="G230" i="6"/>
  <c r="H230" i="6" s="1"/>
  <c r="I228" i="6"/>
  <c r="G228" i="6"/>
  <c r="H228" i="6" s="1"/>
  <c r="I227" i="6"/>
  <c r="G227" i="6"/>
  <c r="H227" i="6" s="1"/>
  <c r="I226" i="6"/>
  <c r="G226" i="6"/>
  <c r="H226" i="6" s="1"/>
  <c r="I225" i="6"/>
  <c r="G225" i="6"/>
  <c r="H225" i="6" s="1"/>
  <c r="I224" i="6"/>
  <c r="G224" i="6"/>
  <c r="H224" i="6" s="1"/>
  <c r="I223" i="6"/>
  <c r="G223" i="6"/>
  <c r="H223" i="6" s="1"/>
  <c r="I222" i="6"/>
  <c r="G222" i="6"/>
  <c r="H222" i="6" s="1"/>
  <c r="I221" i="6"/>
  <c r="G221" i="6"/>
  <c r="H221" i="6" s="1"/>
  <c r="I220" i="6"/>
  <c r="G220" i="6"/>
  <c r="H220" i="6" s="1"/>
  <c r="I219" i="6"/>
  <c r="G219" i="6"/>
  <c r="H219" i="6" s="1"/>
  <c r="I218" i="6"/>
  <c r="G218" i="6"/>
  <c r="H218" i="6" s="1"/>
  <c r="I217" i="6"/>
  <c r="G217" i="6"/>
  <c r="H217" i="6" s="1"/>
  <c r="I216" i="6"/>
  <c r="G216" i="6"/>
  <c r="H216" i="6" s="1"/>
  <c r="I215" i="6"/>
  <c r="G215" i="6"/>
  <c r="H215" i="6" s="1"/>
  <c r="I214" i="6"/>
  <c r="G214" i="6"/>
  <c r="H214" i="6" s="1"/>
  <c r="I213" i="6"/>
  <c r="G213" i="6"/>
  <c r="H213" i="6" s="1"/>
  <c r="I212" i="6"/>
  <c r="G212" i="6"/>
  <c r="H212" i="6" s="1"/>
  <c r="I211" i="6"/>
  <c r="G211" i="6"/>
  <c r="H211" i="6" s="1"/>
  <c r="I210" i="6"/>
  <c r="G210" i="6"/>
  <c r="H210" i="6" s="1"/>
  <c r="I209" i="6"/>
  <c r="G209" i="6"/>
  <c r="H209" i="6" s="1"/>
  <c r="I208" i="6"/>
  <c r="G208" i="6"/>
  <c r="H208" i="6" s="1"/>
  <c r="I207" i="6"/>
  <c r="G207" i="6"/>
  <c r="H207" i="6" s="1"/>
  <c r="I206" i="6"/>
  <c r="G206" i="6"/>
  <c r="H206" i="6" s="1"/>
  <c r="I205" i="6"/>
  <c r="G205" i="6"/>
  <c r="H205" i="6" s="1"/>
  <c r="I204" i="6"/>
  <c r="G204" i="6"/>
  <c r="H204" i="6" s="1"/>
  <c r="I203" i="6"/>
  <c r="G203" i="6"/>
  <c r="H203" i="6" s="1"/>
  <c r="I202" i="6"/>
  <c r="G202" i="6"/>
  <c r="H202" i="6" s="1"/>
  <c r="I201" i="6"/>
  <c r="G201" i="6"/>
  <c r="H201" i="6" s="1"/>
  <c r="I200" i="6"/>
  <c r="G200" i="6"/>
  <c r="H200" i="6" s="1"/>
  <c r="I199" i="6"/>
  <c r="G199" i="6"/>
  <c r="H199" i="6" s="1"/>
  <c r="I198" i="6"/>
  <c r="G198" i="6"/>
  <c r="H198" i="6" s="1"/>
  <c r="I197" i="6"/>
  <c r="G197" i="6"/>
  <c r="H197" i="6" s="1"/>
  <c r="I196" i="6"/>
  <c r="G196" i="6"/>
  <c r="H196" i="6" s="1"/>
  <c r="I195" i="6"/>
  <c r="G195" i="6"/>
  <c r="H195" i="6" s="1"/>
  <c r="I194" i="6"/>
  <c r="G194" i="6"/>
  <c r="H194" i="6" s="1"/>
  <c r="I193" i="6"/>
  <c r="G193" i="6"/>
  <c r="H193" i="6" s="1"/>
  <c r="I192" i="6"/>
  <c r="G192" i="6"/>
  <c r="H192" i="6" s="1"/>
  <c r="I191" i="6"/>
  <c r="G191" i="6"/>
  <c r="H191" i="6" s="1"/>
  <c r="I190" i="6"/>
  <c r="G190" i="6"/>
  <c r="H190" i="6" s="1"/>
  <c r="I189" i="6"/>
  <c r="G189" i="6"/>
  <c r="H189" i="6" s="1"/>
  <c r="I188" i="6"/>
  <c r="G188" i="6"/>
  <c r="H188" i="6" s="1"/>
  <c r="I187" i="6"/>
  <c r="G187" i="6"/>
  <c r="H187" i="6" s="1"/>
  <c r="I186" i="6"/>
  <c r="G186" i="6"/>
  <c r="H186" i="6" s="1"/>
  <c r="I185" i="6"/>
  <c r="G185" i="6"/>
  <c r="H185" i="6" s="1"/>
  <c r="I184" i="6"/>
  <c r="G184" i="6"/>
  <c r="H184" i="6" s="1"/>
  <c r="I183" i="6"/>
  <c r="G183" i="6"/>
  <c r="H183" i="6" s="1"/>
  <c r="I182" i="6"/>
  <c r="G182" i="6"/>
  <c r="H182" i="6" s="1"/>
  <c r="I181" i="6"/>
  <c r="G181" i="6"/>
  <c r="H181" i="6" s="1"/>
  <c r="I180" i="6"/>
  <c r="G180" i="6"/>
  <c r="H180" i="6" s="1"/>
  <c r="I179" i="6"/>
  <c r="G179" i="6"/>
  <c r="H179" i="6" s="1"/>
  <c r="I178" i="6"/>
  <c r="G178" i="6"/>
  <c r="H178" i="6" s="1"/>
  <c r="I177" i="6"/>
  <c r="G177" i="6"/>
  <c r="H177" i="6" s="1"/>
  <c r="I176" i="6"/>
  <c r="G176" i="6"/>
  <c r="H176" i="6" s="1"/>
  <c r="I175" i="6"/>
  <c r="G175" i="6"/>
  <c r="H175" i="6" s="1"/>
  <c r="I167" i="6"/>
  <c r="H167" i="6"/>
  <c r="I163" i="6"/>
  <c r="G163" i="6"/>
  <c r="H163" i="6" s="1"/>
  <c r="I162" i="6"/>
  <c r="G162" i="6"/>
  <c r="H162" i="6" s="1"/>
  <c r="I161" i="6"/>
  <c r="G161" i="6"/>
  <c r="H161" i="6" s="1"/>
  <c r="I160" i="6"/>
  <c r="G160" i="6"/>
  <c r="H160" i="6" s="1"/>
  <c r="I159" i="6"/>
  <c r="G159" i="6"/>
  <c r="H159" i="6" s="1"/>
  <c r="I158" i="6"/>
  <c r="G158" i="6"/>
  <c r="H158" i="6" s="1"/>
  <c r="I157" i="6"/>
  <c r="G157" i="6"/>
  <c r="H157" i="6" s="1"/>
  <c r="I156" i="6"/>
  <c r="G156" i="6"/>
  <c r="H156" i="6" s="1"/>
  <c r="I155" i="6"/>
  <c r="G155" i="6"/>
  <c r="H155" i="6" s="1"/>
  <c r="I154" i="6"/>
  <c r="G154" i="6"/>
  <c r="H154" i="6" s="1"/>
  <c r="I153" i="6"/>
  <c r="G153" i="6"/>
  <c r="H153" i="6" s="1"/>
  <c r="I152" i="6"/>
  <c r="G152" i="6"/>
  <c r="H152" i="6" s="1"/>
  <c r="I151" i="6"/>
  <c r="G151" i="6"/>
  <c r="H151" i="6" s="1"/>
  <c r="I150" i="6"/>
  <c r="G150" i="6"/>
  <c r="H150" i="6" s="1"/>
  <c r="I149" i="6"/>
  <c r="G149" i="6"/>
  <c r="H149" i="6" s="1"/>
  <c r="I148" i="6"/>
  <c r="G148" i="6"/>
  <c r="H148" i="6" s="1"/>
  <c r="I147" i="6"/>
  <c r="G147" i="6"/>
  <c r="H147" i="6" s="1"/>
  <c r="I146" i="6"/>
  <c r="G146" i="6"/>
  <c r="H146" i="6" s="1"/>
  <c r="I145" i="6"/>
  <c r="G145" i="6"/>
  <c r="H145" i="6" s="1"/>
  <c r="I144" i="6"/>
  <c r="G144" i="6"/>
  <c r="H144" i="6" s="1"/>
  <c r="I143" i="6"/>
  <c r="G143" i="6"/>
  <c r="H143" i="6" s="1"/>
  <c r="I142" i="6"/>
  <c r="G142" i="6"/>
  <c r="H142" i="6" s="1"/>
  <c r="I141" i="6"/>
  <c r="G141" i="6"/>
  <c r="H141" i="6" s="1"/>
  <c r="I140" i="6"/>
  <c r="G140" i="6"/>
  <c r="H140" i="6" s="1"/>
  <c r="I139" i="6"/>
  <c r="G139" i="6"/>
  <c r="H139" i="6" s="1"/>
  <c r="I138" i="6"/>
  <c r="G138" i="6"/>
  <c r="H138" i="6" s="1"/>
  <c r="I137" i="6"/>
  <c r="G137" i="6"/>
  <c r="H137" i="6" s="1"/>
  <c r="I136" i="6"/>
  <c r="G136" i="6"/>
  <c r="H136" i="6" s="1"/>
  <c r="I135" i="6"/>
  <c r="G135" i="6"/>
  <c r="H135" i="6" s="1"/>
  <c r="I134" i="6"/>
  <c r="G134" i="6"/>
  <c r="H134" i="6" s="1"/>
  <c r="I133" i="6"/>
  <c r="G133" i="6"/>
  <c r="H133" i="6" s="1"/>
  <c r="I132" i="6"/>
  <c r="G132" i="6"/>
  <c r="H132" i="6" s="1"/>
  <c r="I131" i="6"/>
  <c r="G131" i="6"/>
  <c r="H131" i="6" s="1"/>
  <c r="I130" i="6"/>
  <c r="G130" i="6"/>
  <c r="H130" i="6" s="1"/>
  <c r="I129" i="6"/>
  <c r="G129" i="6"/>
  <c r="H129" i="6" s="1"/>
  <c r="I128" i="6"/>
  <c r="G128" i="6"/>
  <c r="H128" i="6" s="1"/>
  <c r="I127" i="6"/>
  <c r="G127" i="6"/>
  <c r="H127" i="6" s="1"/>
  <c r="I126" i="6"/>
  <c r="G126" i="6"/>
  <c r="H126" i="6" s="1"/>
  <c r="I125" i="6"/>
  <c r="G125" i="6"/>
  <c r="H125" i="6" s="1"/>
  <c r="I124" i="6"/>
  <c r="G124" i="6"/>
  <c r="H124" i="6" s="1"/>
  <c r="I123" i="6"/>
  <c r="G123" i="6"/>
  <c r="H123" i="6" s="1"/>
  <c r="I122" i="6"/>
  <c r="G122" i="6"/>
  <c r="H122" i="6" s="1"/>
  <c r="I121" i="6"/>
  <c r="G121" i="6"/>
  <c r="H121" i="6" s="1"/>
  <c r="I120" i="6"/>
  <c r="G120" i="6"/>
  <c r="H120" i="6" s="1"/>
  <c r="I119" i="6"/>
  <c r="G119" i="6"/>
  <c r="H119" i="6" s="1"/>
  <c r="I118" i="6"/>
  <c r="G118" i="6"/>
  <c r="H118" i="6" s="1"/>
  <c r="I117" i="6"/>
  <c r="G117" i="6"/>
  <c r="H117" i="6" s="1"/>
  <c r="I115" i="6"/>
  <c r="G115" i="6"/>
  <c r="H115" i="6" s="1"/>
  <c r="I114" i="6"/>
  <c r="G114" i="6"/>
  <c r="H114" i="6" s="1"/>
  <c r="I113" i="6"/>
  <c r="G113" i="6"/>
  <c r="H113" i="6" s="1"/>
  <c r="I112" i="6"/>
  <c r="G112" i="6"/>
  <c r="H112" i="6" s="1"/>
  <c r="I110" i="6"/>
  <c r="G110" i="6"/>
  <c r="H110" i="6" s="1"/>
  <c r="I109" i="6"/>
  <c r="G109" i="6"/>
  <c r="H109" i="6" s="1"/>
  <c r="I108" i="6"/>
  <c r="G108" i="6"/>
  <c r="H108" i="6" s="1"/>
  <c r="I107" i="6"/>
  <c r="G107" i="6"/>
  <c r="H107" i="6" s="1"/>
  <c r="I106" i="6"/>
  <c r="G106" i="6"/>
  <c r="H106" i="6" s="1"/>
  <c r="I105" i="6"/>
  <c r="G105" i="6"/>
  <c r="H105" i="6" s="1"/>
  <c r="I104" i="6"/>
  <c r="G104" i="6"/>
  <c r="H104" i="6" s="1"/>
  <c r="I103" i="6"/>
  <c r="G103" i="6"/>
  <c r="H103" i="6" s="1"/>
  <c r="I102" i="6"/>
  <c r="G102" i="6"/>
  <c r="H102" i="6" s="1"/>
  <c r="I101" i="6"/>
  <c r="G101" i="6"/>
  <c r="H101" i="6" s="1"/>
  <c r="I100" i="6"/>
  <c r="G100" i="6"/>
  <c r="H100" i="6" s="1"/>
  <c r="I99" i="6"/>
  <c r="G99" i="6"/>
  <c r="H99" i="6" s="1"/>
  <c r="I98" i="6"/>
  <c r="G98" i="6"/>
  <c r="H98" i="6" s="1"/>
  <c r="I97" i="6"/>
  <c r="G97" i="6"/>
  <c r="H97" i="6" s="1"/>
  <c r="I96" i="6"/>
  <c r="G96" i="6"/>
  <c r="H96" i="6" s="1"/>
  <c r="I95" i="6"/>
  <c r="G95" i="6"/>
  <c r="H95" i="6" s="1"/>
  <c r="I94" i="6"/>
  <c r="G94" i="6"/>
  <c r="H94" i="6" s="1"/>
  <c r="I93" i="6"/>
  <c r="G93" i="6"/>
  <c r="H93" i="6" s="1"/>
  <c r="I92" i="6"/>
  <c r="G92" i="6"/>
  <c r="H92" i="6" s="1"/>
  <c r="I91" i="6"/>
  <c r="G91" i="6"/>
  <c r="H91" i="6" s="1"/>
  <c r="I90" i="6"/>
  <c r="G90" i="6"/>
  <c r="H90" i="6" s="1"/>
  <c r="I89" i="6"/>
  <c r="G89" i="6"/>
  <c r="H89" i="6" s="1"/>
  <c r="I88" i="6"/>
  <c r="G88" i="6"/>
  <c r="H88" i="6" s="1"/>
  <c r="I87" i="6"/>
  <c r="G87" i="6"/>
  <c r="H87" i="6" s="1"/>
  <c r="I86" i="6"/>
  <c r="G86" i="6"/>
  <c r="H86" i="6" s="1"/>
  <c r="I85" i="6"/>
  <c r="G85" i="6"/>
  <c r="H85" i="6" s="1"/>
  <c r="I84" i="6"/>
  <c r="G84" i="6"/>
  <c r="H84" i="6" s="1"/>
  <c r="I83" i="6"/>
  <c r="G83" i="6"/>
  <c r="H83" i="6" s="1"/>
  <c r="I82" i="6"/>
  <c r="G82" i="6"/>
  <c r="H82" i="6" s="1"/>
  <c r="I81" i="6"/>
  <c r="G81" i="6"/>
  <c r="H81" i="6" s="1"/>
  <c r="I80" i="6"/>
  <c r="G80" i="6"/>
  <c r="H80" i="6" s="1"/>
  <c r="I79" i="6"/>
  <c r="G79" i="6"/>
  <c r="H79" i="6" s="1"/>
  <c r="I78" i="6"/>
  <c r="G78" i="6"/>
  <c r="H78" i="6" s="1"/>
  <c r="I77" i="6"/>
  <c r="G77" i="6"/>
  <c r="H77" i="6" s="1"/>
  <c r="I76" i="6"/>
  <c r="G76" i="6"/>
  <c r="H76" i="6" s="1"/>
  <c r="I75" i="6"/>
  <c r="G75" i="6"/>
  <c r="H75" i="6" s="1"/>
  <c r="I74" i="6"/>
  <c r="G74" i="6"/>
  <c r="H74" i="6" s="1"/>
  <c r="I73" i="6"/>
  <c r="G73" i="6"/>
  <c r="H73" i="6" s="1"/>
  <c r="I72" i="6"/>
  <c r="G72" i="6"/>
  <c r="H72" i="6" s="1"/>
  <c r="I71" i="6"/>
  <c r="G71" i="6"/>
  <c r="H71" i="6" s="1"/>
  <c r="I70" i="6"/>
  <c r="G70" i="6"/>
  <c r="H70" i="6" s="1"/>
  <c r="I69" i="6"/>
  <c r="G69" i="6"/>
  <c r="H69" i="6" s="1"/>
  <c r="I68" i="6"/>
  <c r="G68" i="6"/>
  <c r="H68" i="6" s="1"/>
  <c r="I67" i="6"/>
  <c r="G67" i="6"/>
  <c r="H67" i="6" s="1"/>
  <c r="I66" i="6"/>
  <c r="G66" i="6"/>
  <c r="H66" i="6" s="1"/>
  <c r="I65" i="6"/>
  <c r="G65" i="6"/>
  <c r="H65" i="6" s="1"/>
  <c r="I64" i="6"/>
  <c r="G64" i="6"/>
  <c r="H64" i="6" s="1"/>
  <c r="I63" i="6"/>
  <c r="G63" i="6"/>
  <c r="H63" i="6" s="1"/>
  <c r="I62" i="6"/>
  <c r="G62" i="6"/>
  <c r="H62" i="6" s="1"/>
  <c r="I61" i="6"/>
  <c r="G61" i="6"/>
  <c r="H61" i="6" s="1"/>
  <c r="I60" i="6"/>
  <c r="G60" i="6"/>
  <c r="H60" i="6" s="1"/>
  <c r="I59" i="6"/>
  <c r="G59" i="6"/>
  <c r="H59" i="6" s="1"/>
  <c r="I58" i="6"/>
  <c r="G58" i="6"/>
  <c r="H58" i="6" s="1"/>
  <c r="I57" i="6"/>
  <c r="G57" i="6"/>
  <c r="H57" i="6" s="1"/>
  <c r="I56" i="6"/>
  <c r="G56" i="6"/>
  <c r="H56" i="6" s="1"/>
  <c r="I55" i="6"/>
  <c r="G55" i="6"/>
  <c r="H55" i="6" s="1"/>
  <c r="I54" i="6"/>
  <c r="G54" i="6"/>
  <c r="H54" i="6" s="1"/>
  <c r="I53" i="6"/>
  <c r="G53" i="6"/>
  <c r="H53" i="6" s="1"/>
  <c r="I52" i="6"/>
  <c r="G52" i="6"/>
  <c r="H52" i="6" s="1"/>
  <c r="I51" i="6"/>
  <c r="G51" i="6"/>
  <c r="H51" i="6" s="1"/>
  <c r="I50" i="6"/>
  <c r="G50" i="6"/>
  <c r="H50" i="6" s="1"/>
  <c r="I49" i="6"/>
  <c r="G49" i="6"/>
  <c r="H49" i="6" s="1"/>
  <c r="I48" i="6"/>
  <c r="G48" i="6"/>
  <c r="H48" i="6" s="1"/>
  <c r="I47" i="6"/>
  <c r="G47" i="6"/>
  <c r="H47" i="6" s="1"/>
  <c r="I46" i="6"/>
  <c r="G46" i="6"/>
  <c r="H46" i="6" s="1"/>
  <c r="I45" i="6"/>
  <c r="G45" i="6"/>
  <c r="H45" i="6" s="1"/>
  <c r="I44" i="6"/>
  <c r="G44" i="6"/>
  <c r="H44" i="6" s="1"/>
  <c r="I43" i="6"/>
  <c r="G43" i="6"/>
  <c r="H43" i="6" s="1"/>
  <c r="I42" i="6"/>
  <c r="G42" i="6"/>
  <c r="H42" i="6" s="1"/>
  <c r="I41" i="6"/>
  <c r="G41" i="6"/>
  <c r="H41" i="6" s="1"/>
  <c r="I40" i="6"/>
  <c r="G40" i="6"/>
  <c r="H40" i="6" s="1"/>
  <c r="I39" i="6"/>
  <c r="G39" i="6"/>
  <c r="H39" i="6" s="1"/>
  <c r="I38" i="6"/>
  <c r="G38" i="6"/>
  <c r="H38" i="6" s="1"/>
  <c r="I37" i="6"/>
  <c r="G37" i="6"/>
  <c r="H37" i="6" s="1"/>
  <c r="I36" i="6"/>
  <c r="G36" i="6"/>
  <c r="H36" i="6" s="1"/>
  <c r="I35" i="6"/>
  <c r="G35" i="6"/>
  <c r="H35" i="6" s="1"/>
  <c r="I34" i="6"/>
  <c r="G34" i="6"/>
  <c r="H34" i="6" s="1"/>
  <c r="I33" i="6"/>
  <c r="G33" i="6"/>
  <c r="H33" i="6" s="1"/>
  <c r="I32" i="6"/>
  <c r="G32" i="6"/>
  <c r="H32" i="6" s="1"/>
  <c r="I31" i="6"/>
  <c r="G31" i="6"/>
  <c r="H31" i="6" s="1"/>
  <c r="I30" i="6"/>
  <c r="G30" i="6"/>
  <c r="H30" i="6" s="1"/>
  <c r="I29" i="6"/>
  <c r="G29" i="6"/>
  <c r="H29" i="6" s="1"/>
  <c r="I28" i="6"/>
  <c r="G28" i="6"/>
  <c r="H28" i="6" s="1"/>
  <c r="I27" i="6"/>
  <c r="G27" i="6"/>
  <c r="H27" i="6" s="1"/>
  <c r="I26" i="6"/>
  <c r="G26" i="6"/>
  <c r="H26" i="6" s="1"/>
  <c r="I25" i="6"/>
  <c r="G25" i="6"/>
  <c r="H25" i="6" s="1"/>
  <c r="I24" i="6"/>
  <c r="G24" i="6"/>
  <c r="H24" i="6" s="1"/>
  <c r="I23" i="6"/>
  <c r="G23" i="6"/>
  <c r="H23" i="6" s="1"/>
  <c r="I22" i="6"/>
  <c r="G22" i="6"/>
  <c r="H22" i="6" s="1"/>
  <c r="I21" i="6"/>
  <c r="G21" i="6"/>
  <c r="H21" i="6" s="1"/>
  <c r="I20" i="6"/>
  <c r="G20" i="6"/>
  <c r="H20" i="6" s="1"/>
  <c r="I19" i="6"/>
  <c r="G19" i="6"/>
  <c r="H19" i="6" s="1"/>
  <c r="I18" i="6"/>
  <c r="G18" i="6"/>
  <c r="H18" i="6" s="1"/>
  <c r="I17" i="6"/>
  <c r="G17" i="6"/>
  <c r="H17" i="6" s="1"/>
  <c r="I16" i="6"/>
  <c r="G16" i="6"/>
  <c r="H16" i="6" s="1"/>
  <c r="I15" i="6"/>
  <c r="G15" i="6"/>
  <c r="H15" i="6" s="1"/>
  <c r="I14" i="6"/>
  <c r="G14" i="6"/>
  <c r="H14" i="6" s="1"/>
  <c r="I12" i="6"/>
  <c r="G12" i="6"/>
  <c r="H12" i="6" s="1"/>
  <c r="I274" i="6" l="1"/>
  <c r="I164" i="6"/>
  <c r="I166" i="6" s="1"/>
  <c r="I168" i="6" s="1"/>
  <c r="H164" i="6"/>
  <c r="I277" i="6"/>
  <c r="I276" i="6"/>
  <c r="H274" i="6"/>
  <c r="I278" i="6" l="1"/>
  <c r="I169" i="6"/>
  <c r="I170" i="6" s="1"/>
  <c r="I279" i="6"/>
  <c r="I280" i="6" s="1"/>
  <c r="H277" i="6"/>
  <c r="H276" i="6"/>
  <c r="H166" i="6"/>
  <c r="H168" i="6" s="1"/>
  <c r="H278" i="6" l="1"/>
  <c r="H169" i="6"/>
  <c r="H170" i="6" s="1"/>
  <c r="H279" i="6"/>
  <c r="H280" i="6" s="1"/>
</calcChain>
</file>

<file path=xl/sharedStrings.xml><?xml version="1.0" encoding="utf-8"?>
<sst xmlns="http://schemas.openxmlformats.org/spreadsheetml/2006/main" count="794" uniqueCount="358">
  <si>
    <t>Bill Of Quantities / Ведомость объемов работ</t>
  </si>
  <si>
    <t>№</t>
  </si>
  <si>
    <t>Наименование
работ и затрат</t>
  </si>
  <si>
    <t>Description of works and expenditure</t>
  </si>
  <si>
    <t>Единица измерения / UOM</t>
  </si>
  <si>
    <t>Количество / Quantity</t>
  </si>
  <si>
    <t>Стоимость за ед..,сом / Unit Price, som</t>
  </si>
  <si>
    <t>Стоимость за ед..,USD / Unit Price,USD</t>
  </si>
  <si>
    <t>Всего, USD / Total Price,USD</t>
  </si>
  <si>
    <t>1</t>
  </si>
  <si>
    <t>2</t>
  </si>
  <si>
    <t>1.8</t>
  </si>
  <si>
    <t>Налоги</t>
  </si>
  <si>
    <t>Taxes</t>
  </si>
  <si>
    <t>ИТОГО:</t>
  </si>
  <si>
    <t>TOTAL:</t>
  </si>
  <si>
    <t>Непредвиденные расходы</t>
  </si>
  <si>
    <t>Unforeseen expenses (%)</t>
  </si>
  <si>
    <t>Всего  с непредвиденными расходами:</t>
  </si>
  <si>
    <t>Total with unforeseen expenses:</t>
  </si>
  <si>
    <t>Всего, сом / Total Price,сом</t>
  </si>
  <si>
    <t>Note: The estimate takes into account the cost of building materials, wages of workers, drivers and operation of machines and mechanisms</t>
  </si>
  <si>
    <t>шт.</t>
  </si>
  <si>
    <t>Станина для теплового насоса</t>
  </si>
  <si>
    <t>Автоматичиский воздухоотводчик Ду15</t>
  </si>
  <si>
    <t>м.п.</t>
  </si>
  <si>
    <t xml:space="preserve">Расходные материалы </t>
  </si>
  <si>
    <t>комплект.</t>
  </si>
  <si>
    <t>Монтажная работа</t>
  </si>
  <si>
    <t>Транспортные расходы</t>
  </si>
  <si>
    <t>Кран шаровой фланцевый Ду80</t>
  </si>
  <si>
    <t>Обратный клапан фланцевый Ду80</t>
  </si>
  <si>
    <t>Насос циркуляционный TOP S 40/7</t>
  </si>
  <si>
    <t>Фильтр сетчатый фланцевый Ду80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</si>
  <si>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</si>
  <si>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</si>
  <si>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</si>
  <si>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</si>
  <si>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</si>
  <si>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</si>
  <si>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</si>
  <si>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</si>
  <si>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</si>
  <si>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</si>
  <si>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</si>
  <si>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</si>
  <si>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</si>
  <si>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</si>
  <si>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</si>
  <si>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</si>
  <si>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</si>
  <si>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</si>
  <si>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</si>
  <si>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</si>
  <si>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</si>
  <si>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</si>
  <si>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</si>
  <si>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Детский сад №75 "Тунук Наристе"  по ул. Малабекова 2-я улица, 67/1 и детский сад №76 «Курманжан Датка» по улице Абжалова на территории бывшей школы N36).»</t>
  </si>
  <si>
    <t>Kindergarten No. 75 "Tunuk Nariste" on the street. Malabekova 2nd street, 67/1 and kindergarten No. 76 “Kurmanzhan Datka” on Abzhalova street on the territory of the former school No. 36)</t>
  </si>
  <si>
    <t>м2</t>
  </si>
  <si>
    <t>Отделочные работы</t>
  </si>
  <si>
    <t>Finishing works</t>
  </si>
  <si>
    <t>детский сад №76 «Курманжан Датка» по улице Абжалова на территории бывшей школы N36</t>
  </si>
  <si>
    <t xml:space="preserve">Детский сад №75 "Тунук Наристе"  по ул. Малабекова 2-я улица, 67/1 </t>
  </si>
  <si>
    <t>НДС</t>
  </si>
  <si>
    <t>НСП</t>
  </si>
  <si>
    <t>Обвязка системы фанкойл с тепловым насосом 1152 м2 №76 детский сад</t>
  </si>
  <si>
    <t>Тепловой насос FAC-LL85DFS2EPG2-1</t>
  </si>
  <si>
    <t>Кран шаровой фланцевый Ду65</t>
  </si>
  <si>
    <t>Гибкая вставка Ду65</t>
  </si>
  <si>
    <t>Фланец Ду65 Ру10 нержавеющий</t>
  </si>
  <si>
    <t>Фланец Ду80 Ру10 нержавеющий</t>
  </si>
  <si>
    <t>Кран шаровой латунный Ду15</t>
  </si>
  <si>
    <t>Кран шаровой латунный Ду20</t>
  </si>
  <si>
    <t>Муфта  нержавеющая сварная Ду20</t>
  </si>
  <si>
    <t>Муфта  нержавеющая сварная Ду15</t>
  </si>
  <si>
    <t>Резьба нержавеющая сварная Ду15</t>
  </si>
  <si>
    <t>Термометр Д63 120 цельсий</t>
  </si>
  <si>
    <t>Манометр Д63 6 бар</t>
  </si>
  <si>
    <t>Предохранительный клапан Ду20 4 бар</t>
  </si>
  <si>
    <t>Автоматический подпиточный клапан Ду15</t>
  </si>
  <si>
    <t>Насос циркуляционный TOP S 40/15</t>
  </si>
  <si>
    <t>Насос циркуляционный TOP S 40/10</t>
  </si>
  <si>
    <t>Расширительный бак Pраб-6 бар 80 литров</t>
  </si>
  <si>
    <t>Фильтр умягчения воды с ионообменной смолой 10 литров</t>
  </si>
  <si>
    <t>Коллектор из нержавеющей стали 6 выходов</t>
  </si>
  <si>
    <t>Футорка Ду15 нр/вн из латуни</t>
  </si>
  <si>
    <t>ППР труба с аллюминиевой фольгой Дн32</t>
  </si>
  <si>
    <t>ППР тройник комбинирванный Дн32х3/4 вр</t>
  </si>
  <si>
    <t>ППР разьемная муфта Дн32х3/4 вр</t>
  </si>
  <si>
    <t>Труба из нерж стали Ду80х3,2мм</t>
  </si>
  <si>
    <t>Переход из нерж стали Ду80х40</t>
  </si>
  <si>
    <t>Резьба нержавеющая сварная Ду80</t>
  </si>
  <si>
    <t>Фанкойлы FAC-FP136Q/MC1</t>
  </si>
  <si>
    <t>Фанкойлы FAC-FP102Q/MC1</t>
  </si>
  <si>
    <t>Фанкойлы FAC-FP68Q/MC1</t>
  </si>
  <si>
    <t>Фанкойлы FAC-FP34Q/MC1</t>
  </si>
  <si>
    <t>Кран шаровый латунный Ду20 нр</t>
  </si>
  <si>
    <t>Ниппель Ду25</t>
  </si>
  <si>
    <t>Кран барашковый Ду20</t>
  </si>
  <si>
    <t>Фильтр латунный сетчатый Ду20</t>
  </si>
  <si>
    <t>Гибкая подводка Ду20 250мм</t>
  </si>
  <si>
    <t>Угольник 90°, ПВДФ пресс (белый), 26x26</t>
  </si>
  <si>
    <t>Угольник 90°, ПВДФ пресс (белый), 32x32</t>
  </si>
  <si>
    <t>Тройник переходный уменьшенный в центре, ПВДФ пресс, 50x26x50</t>
  </si>
  <si>
    <t>Тройник переходный уменьшенный в центре, ПВДФ пресс, 63x26x63</t>
  </si>
  <si>
    <t>Тройник переходный уменьшенный с двух сторон, ПВДФ пресс (белый), 32x20x26</t>
  </si>
  <si>
    <t>Тройник переходный уменьшенный с двух сторон, ПВДФ пресс, 40x40x26</t>
  </si>
  <si>
    <t>Тройник переходный уменьшенный с двух сторон, ПВДФ пресс, 50x20x40</t>
  </si>
  <si>
    <t>Тройник переходный уменьшенный с двух сторон, ПВДФ пресс, 50x26x40</t>
  </si>
  <si>
    <t>Муфта, ПВДФ пресс, 40x40</t>
  </si>
  <si>
    <t>Муфта переходная, ПВДФ пресс (белая), 26x20</t>
  </si>
  <si>
    <t>Муфта переходная, ПВДФ пресс (белая), 32x20</t>
  </si>
  <si>
    <t>Муфта переходная, ПВДФ пресс (белая), 32x26</t>
  </si>
  <si>
    <t>Муфта переходная, ПВДФ пресс, 40x26</t>
  </si>
  <si>
    <t>Муфта переходная, ПВДФ пресс, 63x40</t>
  </si>
  <si>
    <t>Муфта переходная, ПВДФ пресс, 63x50</t>
  </si>
  <si>
    <t>Муфта переходная, ПВДФ, 90(110)x75</t>
  </si>
  <si>
    <t>Адаптер НР, латунь, 75x2"</t>
  </si>
  <si>
    <t>Адаптер НР, латунь, 75x2,5"</t>
  </si>
  <si>
    <t>Адаптер ВР, латунь, 75x1"</t>
  </si>
  <si>
    <t>Адаптер ВР, латунь, 90(110)x3"</t>
  </si>
  <si>
    <t>Угольник 90°, ПВДФ, 75x75</t>
  </si>
  <si>
    <t>Угольник 90°, ПВДФ, 90(110)x90(110)</t>
  </si>
  <si>
    <t>Пресс-фитинг, ПВДФ пресс, 75x32</t>
  </si>
  <si>
    <t>Пресс-фитинг, ПВДФ пресс, 75x40</t>
  </si>
  <si>
    <t>Пресс-фитинг, ПВДФ пресс, 75x50</t>
  </si>
  <si>
    <t>Пресс-фитинг, ПВДФ пресс, 75x63</t>
  </si>
  <si>
    <t>Пресс-фитинг, ПВДФ пресс, 75x75</t>
  </si>
  <si>
    <t>Пресс-фитинг, ПВДФ пресс, 90(110)x90</t>
  </si>
  <si>
    <t>Тройник, ПВДФ, 75x75x75</t>
  </si>
  <si>
    <t>Тройник, ПВДФ, 90(110)x90(110)x90(110)</t>
  </si>
  <si>
    <t>Набор хомутов для фитингов Ø75: хомут, штуцер, уплотнительное кольцо, ПВДФ</t>
  </si>
  <si>
    <t>Набор хомутов для фитингов Ø90(110): хомут, штуцер, уплотнительное кольцо, ПВДФ</t>
  </si>
  <si>
    <t>Муфта ВР, латунь пресс, 20x3/4"</t>
  </si>
  <si>
    <t>Муфта ВР, латунь пресс, 26x3/4"</t>
  </si>
  <si>
    <t>Муфта ВР, латунь пресс, 32x1"</t>
  </si>
  <si>
    <t>Футорка с уплотнительным кольцом, 1"x3/4"</t>
  </si>
  <si>
    <t xml:space="preserve">Пробивка отверстий через кирпичную кладку </t>
  </si>
  <si>
    <t>Пробивка отверстий через бетон</t>
  </si>
  <si>
    <t>ПВУ VF-G200NB</t>
  </si>
  <si>
    <t>ПВУ VF-G150NB</t>
  </si>
  <si>
    <t>Пробивка отверстий через кирпичную кладку Д110</t>
  </si>
  <si>
    <t>Монтаж ПВУ</t>
  </si>
  <si>
    <t>Система вентиляции 1152 м2 №76 детский сад</t>
  </si>
  <si>
    <t>Электрика</t>
  </si>
  <si>
    <t>Итого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</si>
  <si>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</si>
  <si>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</si>
  <si>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</si>
  <si>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</si>
  <si>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</si>
  <si>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</si>
  <si>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</si>
  <si>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</si>
  <si>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</si>
  <si>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</si>
  <si>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</si>
  <si>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</si>
  <si>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</si>
  <si>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</si>
  <si>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</si>
  <si>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</si>
  <si>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</si>
  <si>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</si>
  <si>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</si>
  <si>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</si>
  <si>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</si>
  <si>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</si>
  <si>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</si>
  <si>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</si>
  <si>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</si>
  <si>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</si>
  <si>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</si>
  <si>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</si>
  <si>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</si>
  <si>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</si>
  <si>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</si>
  <si>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</si>
  <si>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</si>
  <si>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</si>
  <si>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</si>
  <si>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</si>
  <si>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</si>
  <si>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</si>
  <si>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</si>
  <si>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</si>
  <si>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</si>
  <si>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</si>
  <si>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</si>
  <si>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</si>
  <si>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</si>
  <si>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</si>
  <si>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</si>
  <si>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</si>
  <si>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</si>
  <si>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</si>
  <si>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</si>
  <si>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</si>
  <si>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</si>
  <si>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</si>
  <si>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</si>
  <si>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</si>
  <si>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</si>
  <si>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</si>
  <si>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</si>
  <si>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</si>
  <si>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</si>
  <si>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</si>
  <si>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</si>
  <si>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</si>
  <si>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</si>
  <si>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</si>
  <si>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</si>
  <si>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</si>
  <si>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</si>
  <si>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</si>
  <si>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</si>
  <si>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</si>
  <si>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</si>
  <si>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</si>
  <si>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</si>
  <si>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</si>
  <si>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</si>
  <si>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</si>
  <si>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</si>
  <si>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</si>
  <si>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</si>
  <si>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</si>
  <si>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</si>
  <si>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</si>
  <si>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</si>
  <si>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</si>
  <si>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</si>
  <si>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</si>
  <si>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</si>
  <si>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</si>
  <si>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</si>
  <si>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</si>
  <si>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</si>
  <si>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</si>
  <si>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</si>
  <si>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</si>
  <si>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</si>
  <si>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</si>
  <si>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</si>
  <si>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</si>
  <si>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</si>
  <si>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</si>
  <si>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</si>
  <si>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</si>
  <si>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</si>
  <si>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</si>
  <si>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</si>
  <si>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</si>
  <si>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</si>
  <si>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</si>
  <si>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Обратный клапан фланцевый Ду65</t>
  </si>
  <si>
    <t>Насос циркуляционный TOP S 30/10</t>
  </si>
  <si>
    <t>Фильтр сетчатый фланцевый Ду65</t>
  </si>
  <si>
    <t>Расширительный бак Pраб-6 бар 50 литров</t>
  </si>
  <si>
    <t>ППР разьемная муфта Дн32х3/4</t>
  </si>
  <si>
    <t>Труба из нерж стали Ду65х2,5мм</t>
  </si>
  <si>
    <t>Переход из нерж стали Ду65х40</t>
  </si>
  <si>
    <t>Резьба нержавеющая сварная Ду65</t>
  </si>
  <si>
    <t>Фанкойлы FAC-FP68Q/MC2</t>
  </si>
  <si>
    <t>Фанкойлы FAC-FP34Q/MC4</t>
  </si>
  <si>
    <t>Кран шаровый латунный Ду20</t>
  </si>
  <si>
    <t>Обвязка системы фанкойл с тепловым насосом 666 м2 №75 детский сад</t>
  </si>
  <si>
    <t>Пробивка отверстий через кирпичную кладку Д210</t>
  </si>
  <si>
    <t>Система вентиляции 666 м2 №75 детский сад</t>
  </si>
  <si>
    <t>Электтрическая часть</t>
  </si>
  <si>
    <t>Выключатель-разъединитель ВА88-32 3Р 100А</t>
  </si>
  <si>
    <t>Автоматический одно полюсный  выключатель  ВА88-35 3Р 120А</t>
  </si>
  <si>
    <t>Автоматический одно полюсный  выключатель  ВА88-35 3Р 80А</t>
  </si>
  <si>
    <t>Автоматический одно полюсный  выключатель  ВА47-29 1Р 16А</t>
  </si>
  <si>
    <t>-Трех полюсный выключатель на вводе ВА47-29 3/С на ток 63А</t>
  </si>
  <si>
    <t>-Трех полюсный выключатель на вводе ВА47-29 3/С на ток 50А</t>
  </si>
  <si>
    <t>Трех полюсный выключатель на вводе ВА47-29 3/С на ток 63А</t>
  </si>
  <si>
    <t>Трех полюсный выключатель на вводе ВА47-29 3/С на ток 50А</t>
  </si>
  <si>
    <t>Одно полюсный выключатель на вводе ВА47-29 1/С на ток 10А</t>
  </si>
  <si>
    <t>Одно полюсный выключатель на вводе ВА47-29 1/С на ток 12,5А</t>
  </si>
  <si>
    <t>Щит силовой состоящий из; ЩРн-18з-0 36 УХЛ3</t>
  </si>
  <si>
    <t>Щит силовой состоящий из: ЩРн-24з-0 36 УХЛ3</t>
  </si>
  <si>
    <t>Щит силовой состоящий из: ЩРн-18з-0 36 УХЛ3</t>
  </si>
  <si>
    <t xml:space="preserve"> Кабель с медной жилой 5х50мм2  ВВГнг(А)-LSLTx-0,66кВ</t>
  </si>
  <si>
    <t xml:space="preserve"> Кабель с медной жилой 5х16мм2  ВВГнг(А)-LSLTx-0,66кВ</t>
  </si>
  <si>
    <t xml:space="preserve"> Кабель с медной жилой 3х2,5мм2  ВВГнг(А)-LSLTx-0,66кВ</t>
  </si>
  <si>
    <t xml:space="preserve"> Кабель с медной жилой 3х1,5мм2  ВВГнг(А)-LSLTx-0,66кВ</t>
  </si>
  <si>
    <t xml:space="preserve"> Воздушная линия 0,4кВ Промежуточная опора П1-4 Серия 3.407.1-136 Выпуск-1</t>
  </si>
  <si>
    <t>Концевая опора К1-4 Серия 3.407.1-136</t>
  </si>
  <si>
    <t>Самонесущий изолированный проводСИП-4(4х50)мм</t>
  </si>
  <si>
    <t>Металлический болт М10  L=40 мм.</t>
  </si>
  <si>
    <t>Металлический шайба М10</t>
  </si>
  <si>
    <t>Металлическая лента F 207</t>
  </si>
  <si>
    <t>Скрепа NC 20</t>
  </si>
  <si>
    <t>Комплект промежуточной подвески ES 1500</t>
  </si>
  <si>
    <t>Стяжной ремешок E 260</t>
  </si>
  <si>
    <t>Герметичный ответвительный зажим P 4</t>
  </si>
  <si>
    <t>Стяжной хомут E 260</t>
  </si>
  <si>
    <t>Корпус предохранителя PF-6</t>
  </si>
  <si>
    <t>Предохранитель gG 10×38</t>
  </si>
  <si>
    <t>Панель вводно-распределительный. Гоб. размер 1700*8800*450 ВРУ-1-26-63 УХЛ4</t>
  </si>
  <si>
    <t>б) счетчик активной энергии 380/220 АСКУЭ с тт 100/5</t>
  </si>
  <si>
    <t xml:space="preserve"> в) трансформатор ТТИ-А 50/5</t>
  </si>
  <si>
    <t>Щит силовой состоящий из: ЩРн-9 ХЛ3</t>
  </si>
  <si>
    <t>Щит силовой состоящий из:ЩРн-9 ХЛ3</t>
  </si>
  <si>
    <t>м</t>
  </si>
  <si>
    <t xml:space="preserve">платсиковые окна </t>
  </si>
  <si>
    <t>plastic windows</t>
  </si>
  <si>
    <t>Одно полюсный выключатель на вводе ВА47-29 1/С на ток 10А-</t>
  </si>
  <si>
    <t xml:space="preserve"> Щит силовой состоящий из: ЩРн-9з-0 36 УХЛ3</t>
  </si>
  <si>
    <t xml:space="preserve"> Силовое электрооборудование</t>
  </si>
  <si>
    <t xml:space="preserve"> Кабель с медной жилой 5х50мм2 ВВГнг(А)-LSLTx-0,66кВ</t>
  </si>
  <si>
    <t xml:space="preserve"> Кабель с медной жилой 5х16мм2 ВВГнг(А)-LSLTx-0,66кВ</t>
  </si>
  <si>
    <t xml:space="preserve"> Воздушная линия 0,4кВ Промежуточная опора П1-4 Серия 3.407.1-136</t>
  </si>
  <si>
    <t>Самонесущий изолированный провод СИП-4(4х50)мм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</si>
  <si>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</si>
  <si>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</si>
  <si>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</si>
  <si>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</si>
  <si>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</si>
  <si>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</si>
  <si>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</si>
  <si>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</si>
  <si>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</si>
  <si>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</si>
  <si>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</si>
  <si>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</si>
  <si>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</si>
  <si>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</si>
  <si>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</si>
  <si>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</si>
  <si>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</si>
  <si>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услуга электрика</t>
  </si>
  <si>
    <t>Труба  RIXc, PEXc-AL-PEXc, 20х2</t>
  </si>
  <si>
    <t>Труба RIXc, PEXc-AL-PEXc, 26х3</t>
  </si>
  <si>
    <t>Труба  STANDARD, PEXc-AL-PEXc, 32х3</t>
  </si>
  <si>
    <t>Труба STANDARD, PEXc-AL-PEXc, 40х3,5</t>
  </si>
  <si>
    <t>Труба  STANDARD, PEXc-AL-PEXc, 50х4</t>
  </si>
  <si>
    <t>Труба  STANDARD, PEXc-AL-PEXc, 63х4,5</t>
  </si>
  <si>
    <t>Труба  STANDARD, PEXc-AL-PEXc, 75х6</t>
  </si>
  <si>
    <t>Труба STANDARD, PEXc-AL-PEXc, 90х7</t>
  </si>
  <si>
    <t>Изоляция  Super 2м 22-13мм</t>
  </si>
  <si>
    <t>Изоляция  Super 2м 28-13мм</t>
  </si>
  <si>
    <t>Изоляция  Super 2м 35-13мм</t>
  </si>
  <si>
    <t>Изоляция Super 2м 42-13мм</t>
  </si>
  <si>
    <t>Изоляция  Super 2м 50-13мм</t>
  </si>
  <si>
    <t>Изоляция  Super 2м 65-13мм</t>
  </si>
  <si>
    <t>Изоляция  Super 2м75-13мм</t>
  </si>
  <si>
    <t>Изоляция  Super 2м 90-13мм</t>
  </si>
  <si>
    <t>Труба  RIXc, PEXc-AL-PEXc, 26х3</t>
  </si>
  <si>
    <t>Труба  STANDARD, PEXc-AL-PEXc, 40х3,5</t>
  </si>
  <si>
    <t>Изоляция  Super 2м 42-13мм</t>
  </si>
  <si>
    <t>Примечание: В смете учтены стоимость строительных материалов,заработная плата рабочих, машинистов  и эксплуатация машин и механизмов</t>
  </si>
  <si>
    <t>VAT (0%)</t>
  </si>
  <si>
    <t>NSP (0%)</t>
  </si>
  <si>
    <t>курс доллара на  дату 02.11.2025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</si>
</sst>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сом&quot;_-;\-* #,##0.00\ &quot;сом&quot;_-;_-* &quot;-&quot;??\ &quot;сом&quot;_-;_-@_-"/>
    <numFmt numFmtId="165" formatCode="_-* #,##0.00_-;\-* #,##0.00_-;_-* &quot;-&quot;??_-;_-@_-"/>
    <numFmt numFmtId="166" formatCode="0.000"/>
    <numFmt numFmtId="167" formatCode="_-[$$-409]* #,##0.00_ ;_-[$$-409]* \-#,##0.00\ ;_-[$$-409]* &quot;-&quot;??_ ;_-@_ "/>
  </numFmts>
  <fonts count="30" x14ac:knownFonts="1">
    <font>
      <sz val="12"/>
      <color rgb="FF000000"/>
      <name val="Arial"/>
    </font>
    <font>
      <sz val="12"/>
      <color rgb="FF000000"/>
      <name val="Arial"/>
      <family val="2"/>
      <charset val="204"/>
    </font>
    <font>
      <b/>
      <sz val="12"/>
      <color rgb="FF080000"/>
      <name val="Arial"/>
      <family val="2"/>
      <charset val="204"/>
    </font>
    <font>
      <sz val="12"/>
      <color rgb="FF080000"/>
      <name val="Arial"/>
      <family val="2"/>
      <charset val="204"/>
    </font>
    <font>
      <b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33CC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name val="Arial Cyr"/>
      <charset val="204"/>
    </font>
    <font>
      <sz val="11"/>
      <color rgb="FF08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3"/>
      <color rgb="FF08000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9"/>
      <name val="Arial"/>
      <family val="2"/>
    </font>
    <font>
      <b/>
      <sz val="14"/>
      <color theme="9"/>
      <name val="Arial"/>
      <family val="2"/>
    </font>
    <font>
      <sz val="12"/>
      <color theme="5" tint="-0.249977111117893"/>
      <name val="Arial"/>
      <family val="2"/>
    </font>
    <font>
      <b/>
      <sz val="12"/>
      <color theme="5" tint="-0.249977111117893"/>
      <name val="Arial"/>
      <family val="2"/>
    </font>
    <font>
      <b/>
      <sz val="13"/>
      <color rgb="FF08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horizontal="left" vertical="top" wrapText="1"/>
    </xf>
    <xf numFmtId="0" fontId="5" fillId="0" borderId="1">
      <alignment horizontal="left" vertical="top" wrapText="1"/>
    </xf>
    <xf numFmtId="0" fontId="6" fillId="0" borderId="1"/>
    <xf numFmtId="165" fontId="6" fillId="0" borderId="1" applyFont="0" applyFill="0" applyBorder="0" applyAlignment="0" applyProtection="0"/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165" fontId="6" fillId="0" borderId="1" applyFont="0" applyFill="0" applyBorder="0" applyAlignment="0" applyProtection="0"/>
    <xf numFmtId="164" fontId="13" fillId="0" borderId="0" applyFont="0" applyFill="0" applyBorder="0" applyAlignment="0" applyProtection="0"/>
  </cellStyleXfs>
  <cellXfs count="128">
    <xf numFmtId="0" fontId="0" fillId="0" borderId="0" xfId="0">
      <alignment horizontal="left" vertical="top" wrapText="1"/>
    </xf>
    <xf numFmtId="4" fontId="3" fillId="0" borderId="2" xfId="1" applyNumberFormat="1" applyFont="1" applyBorder="1" applyAlignment="1">
      <alignment horizontal="right" vertical="top" wrapText="1" readingOrder="1"/>
    </xf>
    <xf numFmtId="4" fontId="1" fillId="0" borderId="2" xfId="1" applyNumberFormat="1" applyFont="1" applyBorder="1" applyAlignment="1">
      <alignment horizontal="right" vertical="top" wrapText="1" readingOrder="1"/>
    </xf>
    <xf numFmtId="2" fontId="8" fillId="2" borderId="2" xfId="3" applyNumberFormat="1" applyFont="1" applyFill="1" applyBorder="1" applyAlignment="1">
      <alignment horizontal="right" vertical="center"/>
    </xf>
    <xf numFmtId="2" fontId="8" fillId="0" borderId="2" xfId="2" applyNumberFormat="1" applyFont="1" applyBorder="1" applyAlignment="1">
      <alignment horizontal="left" vertical="center" wrapText="1"/>
    </xf>
    <xf numFmtId="2" fontId="8" fillId="0" borderId="2" xfId="3" applyNumberFormat="1" applyFont="1" applyBorder="1" applyAlignment="1">
      <alignment horizontal="right" vertical="center"/>
    </xf>
    <xf numFmtId="166" fontId="8" fillId="2" borderId="2" xfId="3" applyNumberFormat="1" applyFont="1" applyFill="1" applyBorder="1" applyAlignment="1">
      <alignment vertical="center" shrinkToFit="1"/>
    </xf>
    <xf numFmtId="2" fontId="8" fillId="0" borderId="2" xfId="2" applyNumberFormat="1" applyFont="1" applyBorder="1" applyAlignment="1">
      <alignment vertical="center" shrinkToFit="1"/>
    </xf>
    <xf numFmtId="4" fontId="3" fillId="0" borderId="2" xfId="1" applyNumberFormat="1" applyFont="1" applyBorder="1" applyAlignment="1">
      <alignment vertical="top" wrapText="1" readingOrder="1"/>
    </xf>
    <xf numFmtId="2" fontId="7" fillId="3" borderId="2" xfId="3" applyNumberFormat="1" applyFont="1" applyFill="1" applyBorder="1" applyAlignment="1">
      <alignment horizontal="right" vertical="center"/>
    </xf>
    <xf numFmtId="0" fontId="0" fillId="0" borderId="1" xfId="0" applyBorder="1">
      <alignment horizontal="left" vertical="top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167" fontId="10" fillId="3" borderId="2" xfId="1" applyNumberFormat="1" applyFont="1" applyFill="1" applyBorder="1" applyAlignment="1">
      <alignment horizontal="right" vertical="top" wrapText="1" readingOrder="1"/>
    </xf>
    <xf numFmtId="0" fontId="3" fillId="0" borderId="2" xfId="1" applyFont="1" applyBorder="1" applyAlignment="1">
      <alignment horizontal="center" vertical="center" wrapText="1" readingOrder="1"/>
    </xf>
    <xf numFmtId="0" fontId="15" fillId="0" borderId="2" xfId="1" applyFont="1" applyBorder="1" applyAlignment="1">
      <alignment horizontal="center" vertical="center" wrapText="1" readingOrder="1"/>
    </xf>
    <xf numFmtId="0" fontId="15" fillId="0" borderId="2" xfId="1" applyFont="1" applyBorder="1" applyAlignment="1">
      <alignment vertical="center" wrapText="1" readingOrder="1"/>
    </xf>
    <xf numFmtId="0" fontId="16" fillId="0" borderId="2" xfId="1" applyFont="1" applyBorder="1" applyAlignment="1">
      <alignment horizontal="center" vertical="center" wrapText="1" readingOrder="1"/>
    </xf>
    <xf numFmtId="0" fontId="15" fillId="0" borderId="2" xfId="1" applyFont="1" applyBorder="1" applyAlignment="1">
      <alignment horizontal="left" vertical="center" wrapText="1" readingOrder="1"/>
    </xf>
    <xf numFmtId="49" fontId="14" fillId="0" borderId="2" xfId="0" applyNumberFormat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left" vertical="center" wrapText="1"/>
    </xf>
    <xf numFmtId="2" fontId="8" fillId="0" borderId="2" xfId="2" applyNumberFormat="1" applyFont="1" applyBorder="1" applyAlignment="1">
      <alignment vertical="center" wrapText="1"/>
    </xf>
    <xf numFmtId="2" fontId="8" fillId="0" borderId="2" xfId="2" applyNumberFormat="1" applyFont="1" applyBorder="1" applyAlignment="1">
      <alignment horizontal="right" vertical="center" wrapText="1"/>
    </xf>
    <xf numFmtId="2" fontId="8" fillId="0" borderId="2" xfId="3" applyNumberFormat="1" applyFont="1" applyFill="1" applyBorder="1" applyAlignment="1">
      <alignment horizontal="right" vertical="center" wrapText="1"/>
    </xf>
    <xf numFmtId="2" fontId="8" fillId="0" borderId="2" xfId="3" applyNumberFormat="1" applyFont="1" applyFill="1" applyBorder="1" applyAlignment="1">
      <alignment horizontal="center" vertical="center"/>
    </xf>
    <xf numFmtId="0" fontId="0" fillId="0" borderId="2" xfId="0" applyBorder="1">
      <alignment horizontal="left" vertical="top" wrapText="1"/>
    </xf>
    <xf numFmtId="2" fontId="7" fillId="3" borderId="2" xfId="3" applyNumberFormat="1" applyFont="1" applyFill="1" applyBorder="1" applyAlignment="1">
      <alignment horizontal="center" vertical="center"/>
    </xf>
    <xf numFmtId="2" fontId="7" fillId="0" borderId="2" xfId="3" applyNumberFormat="1" applyFont="1" applyFill="1" applyBorder="1" applyAlignment="1">
      <alignment horizontal="right" vertical="center"/>
    </xf>
    <xf numFmtId="167" fontId="7" fillId="3" borderId="2" xfId="3" applyNumberFormat="1" applyFont="1" applyFill="1" applyBorder="1" applyAlignment="1">
      <alignment horizontal="center" vertical="center"/>
    </xf>
    <xf numFmtId="0" fontId="1" fillId="0" borderId="1" xfId="1" applyFont="1" applyAlignment="1">
      <alignment horizontal="left" vertical="center" wrapText="1"/>
    </xf>
    <xf numFmtId="0" fontId="1" fillId="0" borderId="1" xfId="1" applyFont="1" applyAlignment="1"/>
    <xf numFmtId="0" fontId="1" fillId="0" borderId="1" xfId="1" applyFont="1" applyAlignment="1">
      <alignment vertical="center" wrapText="1"/>
    </xf>
    <xf numFmtId="0" fontId="1" fillId="0" borderId="1" xfId="1" applyFont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0" fillId="3" borderId="2" xfId="0" applyFill="1" applyBorder="1">
      <alignment horizontal="left" vertical="top" wrapText="1"/>
    </xf>
    <xf numFmtId="0" fontId="2" fillId="5" borderId="2" xfId="1" applyFont="1" applyFill="1" applyBorder="1" applyAlignment="1">
      <alignment horizontal="center" vertical="center" wrapText="1" readingOrder="1"/>
    </xf>
    <xf numFmtId="49" fontId="14" fillId="4" borderId="2" xfId="0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2" fontId="8" fillId="0" borderId="2" xfId="3" applyNumberFormat="1" applyFont="1" applyFill="1" applyBorder="1" applyAlignment="1">
      <alignment horizontal="right" vertical="center"/>
    </xf>
    <xf numFmtId="2" fontId="20" fillId="0" borderId="2" xfId="3" applyNumberFormat="1" applyFont="1" applyFill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2" fillId="5" borderId="2" xfId="1" applyNumberFormat="1" applyFont="1" applyFill="1" applyBorder="1" applyAlignment="1">
      <alignment horizontal="center" vertical="center" wrapText="1" readingOrder="1"/>
    </xf>
    <xf numFmtId="0" fontId="10" fillId="5" borderId="2" xfId="0" applyFont="1" applyFill="1" applyBorder="1">
      <alignment horizontal="left" vertical="top" wrapText="1"/>
    </xf>
    <xf numFmtId="2" fontId="7" fillId="5" borderId="2" xfId="3" applyNumberFormat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vertical="center" wrapText="1" readingOrder="1"/>
    </xf>
    <xf numFmtId="0" fontId="10" fillId="5" borderId="2" xfId="1" applyFont="1" applyFill="1" applyBorder="1" applyAlignment="1">
      <alignment horizontal="center" vertical="center" wrapText="1" readingOrder="1"/>
    </xf>
    <xf numFmtId="1" fontId="18" fillId="5" borderId="2" xfId="0" applyNumberFormat="1" applyFont="1" applyFill="1" applyBorder="1" applyAlignment="1">
      <alignment horizontal="center" vertical="center" wrapText="1"/>
    </xf>
    <xf numFmtId="2" fontId="21" fillId="5" borderId="2" xfId="3" applyNumberFormat="1" applyFont="1" applyFill="1" applyBorder="1" applyAlignment="1">
      <alignment horizontal="right" vertical="center"/>
    </xf>
    <xf numFmtId="49" fontId="18" fillId="5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Border="1">
      <alignment horizontal="left" vertical="top" wrapText="1"/>
    </xf>
    <xf numFmtId="2" fontId="0" fillId="0" borderId="2" xfId="0" applyNumberFormat="1" applyBorder="1">
      <alignment horizontal="left" vertical="top" wrapText="1"/>
    </xf>
    <xf numFmtId="2" fontId="14" fillId="0" borderId="2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49" fontId="8" fillId="3" borderId="2" xfId="2" applyNumberFormat="1" applyFont="1" applyFill="1" applyBorder="1" applyAlignment="1">
      <alignment horizontal="center" vertical="center" wrapText="1"/>
    </xf>
    <xf numFmtId="2" fontId="7" fillId="3" borderId="2" xfId="2" applyNumberFormat="1" applyFont="1" applyFill="1" applyBorder="1" applyAlignment="1">
      <alignment horizontal="left" vertical="center" wrapText="1"/>
    </xf>
    <xf numFmtId="2" fontId="8" fillId="3" borderId="2" xfId="2" applyNumberFormat="1" applyFont="1" applyFill="1" applyBorder="1" applyAlignment="1">
      <alignment vertical="center"/>
    </xf>
    <xf numFmtId="166" fontId="8" fillId="3" borderId="2" xfId="3" applyNumberFormat="1" applyFont="1" applyFill="1" applyBorder="1" applyAlignment="1">
      <alignment vertical="center" shrinkToFit="1"/>
    </xf>
    <xf numFmtId="2" fontId="8" fillId="3" borderId="2" xfId="3" applyNumberFormat="1" applyFont="1" applyFill="1" applyBorder="1" applyAlignment="1">
      <alignment horizontal="right" vertical="center"/>
    </xf>
    <xf numFmtId="49" fontId="14" fillId="0" borderId="2" xfId="0" applyNumberFormat="1" applyFont="1" applyBorder="1" applyAlignment="1">
      <alignment vertical="center" wrapText="1"/>
    </xf>
    <xf numFmtId="2" fontId="16" fillId="0" borderId="2" xfId="0" applyNumberFormat="1" applyFont="1" applyBorder="1" applyAlignment="1">
      <alignment horizontal="center" vertical="top" wrapText="1"/>
    </xf>
    <xf numFmtId="2" fontId="16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" fillId="0" borderId="2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vertical="center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vertical="center" wrapText="1" readingOrder="1"/>
    </xf>
    <xf numFmtId="0" fontId="1" fillId="0" borderId="2" xfId="1" applyFont="1" applyBorder="1" applyAlignment="1">
      <alignment horizontal="center" vertical="center" wrapText="1" readingOrder="1"/>
    </xf>
    <xf numFmtId="0" fontId="3" fillId="4" borderId="2" xfId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164" fontId="17" fillId="3" borderId="2" xfId="0" applyNumberFormat="1" applyFont="1" applyFill="1" applyBorder="1" applyAlignment="1">
      <alignment horizontal="center" vertical="center" wrapText="1"/>
    </xf>
    <xf numFmtId="167" fontId="7" fillId="0" borderId="2" xfId="3" applyNumberFormat="1" applyFont="1" applyFill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 wrapText="1"/>
    </xf>
    <xf numFmtId="2" fontId="11" fillId="3" borderId="2" xfId="3" applyNumberFormat="1" applyFont="1" applyFill="1" applyBorder="1" applyAlignment="1">
      <alignment horizontal="right" vertical="center"/>
    </xf>
    <xf numFmtId="2" fontId="11" fillId="0" borderId="2" xfId="3" applyNumberFormat="1" applyFont="1" applyFill="1" applyBorder="1" applyAlignment="1">
      <alignment horizontal="right" vertical="center"/>
    </xf>
    <xf numFmtId="164" fontId="10" fillId="3" borderId="2" xfId="7" applyFont="1" applyFill="1" applyBorder="1" applyAlignment="1">
      <alignment horizontal="right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1" fillId="0" borderId="1" xfId="3" applyNumberFormat="1" applyFont="1" applyFill="1" applyBorder="1" applyAlignment="1">
      <alignment horizontal="right" vertical="center"/>
    </xf>
    <xf numFmtId="2" fontId="8" fillId="0" borderId="1" xfId="3" applyNumberFormat="1" applyFont="1" applyFill="1" applyBorder="1" applyAlignment="1">
      <alignment horizontal="right" vertical="center"/>
    </xf>
    <xf numFmtId="2" fontId="7" fillId="0" borderId="1" xfId="3" applyNumberFormat="1" applyFont="1" applyFill="1" applyBorder="1" applyAlignment="1">
      <alignment horizontal="right" vertical="center"/>
    </xf>
    <xf numFmtId="0" fontId="1" fillId="0" borderId="1" xfId="1" applyFont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167" fontId="23" fillId="0" borderId="1" xfId="0" applyNumberFormat="1" applyFont="1" applyBorder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7" fontId="26" fillId="0" borderId="1" xfId="0" applyNumberFormat="1" applyFont="1" applyBorder="1">
      <alignment horizontal="left" vertical="top" wrapText="1"/>
    </xf>
    <xf numFmtId="167" fontId="28" fillId="0" borderId="1" xfId="0" applyNumberFormat="1" applyFont="1" applyBorder="1">
      <alignment horizontal="left" vertical="top" wrapText="1"/>
    </xf>
    <xf numFmtId="167" fontId="0" fillId="0" borderId="1" xfId="0" applyNumberFormat="1" applyBorder="1">
      <alignment horizontal="left" vertical="top" wrapText="1"/>
    </xf>
    <xf numFmtId="0" fontId="9" fillId="0" borderId="1" xfId="1" applyFont="1" applyAlignment="1">
      <alignment horizontal="center" vertical="center"/>
    </xf>
    <xf numFmtId="0" fontId="10" fillId="0" borderId="1" xfId="1" applyFont="1" applyAlignment="1">
      <alignment horizontal="center" vertical="center" wrapText="1"/>
    </xf>
    <xf numFmtId="0" fontId="12" fillId="0" borderId="1" xfId="1" applyFont="1" applyAlignment="1">
      <alignment horizontal="left" vertical="center" wrapText="1"/>
    </xf>
    <xf numFmtId="0" fontId="29" fillId="4" borderId="2" xfId="1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/>
    </xf>
    <xf numFmtId="164" fontId="10" fillId="0" borderId="1" xfId="7" applyFont="1" applyFill="1" applyBorder="1" applyAlignment="1">
      <alignment horizontal="right" vertical="top" wrapText="1" readingOrder="1"/>
    </xf>
    <xf numFmtId="0" fontId="0" fillId="0" borderId="0" xfId="0" applyFill="1">
      <alignment horizontal="left" vertical="top" wrapText="1"/>
    </xf>
    <xf numFmtId="0" fontId="0" fillId="0" borderId="1" xfId="0" applyFill="1" applyBorder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1" applyFont="1" applyFill="1" applyAlignment="1">
      <alignment horizontal="left" vertical="center" wrapText="1"/>
    </xf>
    <xf numFmtId="0" fontId="10" fillId="0" borderId="1" xfId="1" applyFont="1" applyFill="1" applyAlignment="1">
      <alignment horizontal="center" vertical="center" wrapText="1"/>
    </xf>
    <xf numFmtId="0" fontId="4" fillId="0" borderId="1" xfId="1" applyFont="1" applyFill="1" applyAlignment="1">
      <alignment horizontal="center" vertical="center" wrapText="1" readingOrder="1"/>
    </xf>
    <xf numFmtId="0" fontId="1" fillId="0" borderId="1" xfId="1" applyFont="1" applyFill="1" applyAlignment="1">
      <alignment horizontal="center" vertical="center" wrapText="1" readingOrder="1"/>
    </xf>
    <xf numFmtId="0" fontId="19" fillId="0" borderId="1" xfId="1" applyFont="1" applyFill="1" applyAlignment="1">
      <alignment horizontal="center" vertical="center" wrapText="1" readingOrder="1"/>
    </xf>
    <xf numFmtId="0" fontId="10" fillId="0" borderId="1" xfId="1" applyFont="1" applyFill="1" applyAlignment="1">
      <alignment horizontal="center" vertical="center" wrapText="1" readingOrder="1"/>
    </xf>
    <xf numFmtId="0" fontId="16" fillId="0" borderId="1" xfId="1" applyFont="1" applyFill="1" applyAlignment="1">
      <alignment horizontal="center" vertical="center" wrapText="1" readingOrder="1"/>
    </xf>
    <xf numFmtId="0" fontId="1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2" fontId="21" fillId="0" borderId="1" xfId="3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</cellXfs>
  <cellStyles count="8">
    <cellStyle name="Currency" xfId="7" builtinId="4"/>
    <cellStyle name="Normal" xfId="0" builtinId="0"/>
    <cellStyle name="Обычный 2" xfId="1" xr:uid="{00000000-0005-0000-0000-000002000000}"/>
    <cellStyle name="Обычный 2 2" xfId="5" xr:uid="{00000000-0005-0000-0000-000003000000}"/>
    <cellStyle name="Обычный 3" xfId="4" xr:uid="{00000000-0005-0000-0000-000004000000}"/>
    <cellStyle name="Обычный 8" xfId="2" xr:uid="{00000000-0005-0000-0000-000005000000}"/>
    <cellStyle name="Финансовый 6" xfId="3" xr:uid="{00000000-0005-0000-0000-000006000000}"/>
    <cellStyle name="Финансовый 6 2" xfId="6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0033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9BC6-1E63-443B-BFB7-7EE903C7DB60}">
  <sheetPr>
    <pageSetUpPr fitToPage="1"/>
  </sheetPr>
  <dimension ref="A1:Q287"/>
  <sheetViews>
    <sheetView tabSelected="1" topLeftCell="A283" zoomScale="70" zoomScaleNormal="70" workbookViewId="0">
      <selection activeCell="N304" sqref="N304"/>
    </sheetView>
  </sheetViews>
  <sheetFormatPr defaultRowHeight="15" x14ac:dyDescent="0.2"/>
  <cols>
    <col min="1" max="1" width="7.44140625" bestFit="1" customWidth="1"/>
    <col min="2" max="2" width="40" customWidth="1"/>
    <col min="3" max="3" width="35" customWidth="1"/>
    <col min="4" max="4" width="9.77734375" customWidth="1"/>
    <col min="5" max="5" width="8.33203125" customWidth="1"/>
    <col min="6" max="6" width="11.77734375" customWidth="1"/>
    <col min="7" max="7" width="11.109375" customWidth="1"/>
    <col min="8" max="8" width="13.5546875" customWidth="1"/>
    <col min="9" max="10" width="17.33203125" customWidth="1"/>
    <col min="11" max="11" width="2.21875" bestFit="1" customWidth="1"/>
    <col min="12" max="12" width="34.88671875" customWidth="1"/>
    <col min="13" max="13" width="12.21875" customWidth="1"/>
    <col min="14" max="14" width="15.44140625" customWidth="1"/>
    <col min="15" max="15" width="16.5546875" bestFit="1" customWidth="1"/>
    <col min="16" max="16" width="20.77734375" customWidth="1"/>
  </cols>
  <sheetData>
    <row r="1" spans="1:17" ht="15.75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"/>
      <c r="J1" s="114"/>
    </row>
    <row r="2" spans="1:17" ht="39.6" customHeight="1" x14ac:dyDescent="0.2">
      <c r="A2" s="109" t="s">
        <v>354</v>
      </c>
      <c r="B2" s="109"/>
      <c r="C2" s="109"/>
      <c r="D2" s="109"/>
      <c r="E2" s="109"/>
      <c r="F2" s="109"/>
      <c r="G2" s="109"/>
      <c r="H2" s="89" t="s">
        <v>357</v>
      </c>
      <c r="I2" s="89">
        <v>87.2</v>
      </c>
      <c r="J2" s="115"/>
    </row>
    <row r="3" spans="1:17" x14ac:dyDescent="0.2">
      <c r="A3" s="32"/>
      <c r="B3" s="29"/>
      <c r="C3" s="29"/>
      <c r="D3" s="30"/>
      <c r="E3" s="30"/>
      <c r="F3" s="30"/>
      <c r="G3" s="30"/>
      <c r="H3" s="30"/>
      <c r="I3" s="10"/>
      <c r="J3" s="114"/>
      <c r="K3" s="10"/>
      <c r="L3" s="10"/>
      <c r="M3" s="10"/>
      <c r="N3" s="10"/>
      <c r="O3" s="10"/>
      <c r="P3" s="10"/>
      <c r="Q3" s="10"/>
    </row>
    <row r="4" spans="1:17" x14ac:dyDescent="0.2">
      <c r="A4" s="109" t="s">
        <v>21</v>
      </c>
      <c r="B4" s="109"/>
      <c r="C4" s="109"/>
      <c r="D4" s="109"/>
      <c r="E4" s="109"/>
      <c r="F4" s="109"/>
      <c r="G4" s="109"/>
      <c r="H4" s="109"/>
      <c r="I4" s="109"/>
      <c r="J4" s="116"/>
      <c r="K4" s="10"/>
      <c r="L4" s="10"/>
      <c r="M4" s="10"/>
      <c r="N4" s="10"/>
      <c r="O4" s="10"/>
      <c r="P4" s="10"/>
      <c r="Q4" s="10"/>
    </row>
    <row r="5" spans="1:17" x14ac:dyDescent="0.2">
      <c r="A5" s="32"/>
      <c r="B5" s="29"/>
      <c r="C5" s="29"/>
      <c r="D5" s="31"/>
      <c r="E5" s="31"/>
      <c r="F5" s="32"/>
      <c r="G5" s="32"/>
      <c r="H5" s="32"/>
      <c r="I5" s="10"/>
      <c r="J5" s="114"/>
      <c r="K5" s="10"/>
      <c r="L5" s="10"/>
      <c r="M5" s="10"/>
      <c r="N5" s="10"/>
      <c r="O5" s="10"/>
      <c r="P5" s="10"/>
      <c r="Q5" s="10"/>
    </row>
    <row r="6" spans="1:17" ht="15.75" x14ac:dyDescent="0.2">
      <c r="A6" s="108" t="s">
        <v>58</v>
      </c>
      <c r="B6" s="108"/>
      <c r="C6" s="108"/>
      <c r="D6" s="108"/>
      <c r="E6" s="108"/>
      <c r="F6" s="108"/>
      <c r="G6" s="108"/>
      <c r="H6" s="108"/>
      <c r="I6" s="108"/>
      <c r="J6" s="117"/>
      <c r="K6" s="10"/>
      <c r="L6" s="10"/>
      <c r="M6" s="10"/>
      <c r="N6" s="10"/>
      <c r="O6" s="10"/>
      <c r="P6" s="10"/>
      <c r="Q6" s="10"/>
    </row>
    <row r="7" spans="1:17" ht="15.75" x14ac:dyDescent="0.2">
      <c r="A7" s="108" t="s">
        <v>57</v>
      </c>
      <c r="B7" s="108"/>
      <c r="C7" s="108"/>
      <c r="D7" s="108"/>
      <c r="E7" s="108"/>
      <c r="F7" s="108"/>
      <c r="G7" s="108"/>
      <c r="H7" s="108"/>
      <c r="I7" s="108"/>
      <c r="J7" s="117"/>
      <c r="K7" s="10"/>
      <c r="L7" s="10"/>
      <c r="M7" s="10"/>
      <c r="N7" s="10"/>
      <c r="O7" s="10"/>
      <c r="P7" s="10"/>
      <c r="Q7" s="10"/>
    </row>
    <row r="8" spans="1:17" ht="108.6" customHeight="1" x14ac:dyDescent="0.2">
      <c r="A8" s="75" t="s">
        <v>1</v>
      </c>
      <c r="B8" s="75" t="s">
        <v>2</v>
      </c>
      <c r="C8" s="75" t="s">
        <v>3</v>
      </c>
      <c r="D8" s="76" t="s">
        <v>4</v>
      </c>
      <c r="E8" s="76" t="s">
        <v>5</v>
      </c>
      <c r="F8" s="75" t="s">
        <v>6</v>
      </c>
      <c r="G8" s="75" t="s">
        <v>7</v>
      </c>
      <c r="H8" s="77" t="s">
        <v>8</v>
      </c>
      <c r="I8" s="77" t="s">
        <v>20</v>
      </c>
      <c r="J8" s="118"/>
      <c r="K8" s="96"/>
      <c r="L8" s="96"/>
      <c r="M8" s="97"/>
      <c r="N8" s="97"/>
      <c r="O8" s="97"/>
      <c r="P8" s="97"/>
      <c r="Q8" s="10"/>
    </row>
    <row r="9" spans="1:17" ht="15.75" x14ac:dyDescent="0.2">
      <c r="A9" s="14" t="s">
        <v>9</v>
      </c>
      <c r="B9" s="14" t="s">
        <v>10</v>
      </c>
      <c r="C9" s="14">
        <v>3</v>
      </c>
      <c r="D9" s="78">
        <v>4</v>
      </c>
      <c r="E9" s="78">
        <v>5</v>
      </c>
      <c r="F9" s="14">
        <v>6</v>
      </c>
      <c r="G9" s="79">
        <v>7</v>
      </c>
      <c r="H9" s="79">
        <v>8</v>
      </c>
      <c r="I9" s="79">
        <v>9</v>
      </c>
      <c r="J9" s="119"/>
      <c r="K9" s="95"/>
      <c r="L9" s="98"/>
      <c r="M9" s="99"/>
      <c r="N9" s="100"/>
      <c r="O9" s="101"/>
      <c r="P9" s="102"/>
      <c r="Q9" s="10"/>
    </row>
    <row r="10" spans="1:17" ht="16.5" x14ac:dyDescent="0.2">
      <c r="A10" s="80"/>
      <c r="B10" s="110" t="s">
        <v>62</v>
      </c>
      <c r="C10" s="110"/>
      <c r="D10" s="110"/>
      <c r="E10" s="110"/>
      <c r="F10" s="110"/>
      <c r="G10" s="110"/>
      <c r="H10" s="110"/>
      <c r="I10" s="110"/>
      <c r="J10" s="120"/>
      <c r="K10" s="103"/>
      <c r="L10" s="98"/>
      <c r="M10" s="99"/>
      <c r="N10" s="100"/>
      <c r="O10" s="101"/>
      <c r="P10" s="102"/>
      <c r="Q10" s="10"/>
    </row>
    <row r="11" spans="1:17" ht="18" x14ac:dyDescent="0.2">
      <c r="A11" s="35">
        <v>1</v>
      </c>
      <c r="B11" s="35" t="s">
        <v>60</v>
      </c>
      <c r="C11" s="35" t="s">
        <v>61</v>
      </c>
      <c r="D11" s="51"/>
      <c r="E11" s="51"/>
      <c r="F11" s="35"/>
      <c r="G11" s="52"/>
      <c r="H11" s="52"/>
      <c r="I11" s="52"/>
      <c r="J11" s="121"/>
      <c r="K11" s="10"/>
      <c r="L11" s="10"/>
      <c r="M11" s="102"/>
      <c r="N11" s="104"/>
      <c r="O11" s="105"/>
      <c r="P11" s="102"/>
      <c r="Q11" s="10"/>
    </row>
    <row r="12" spans="1:17" x14ac:dyDescent="0.2">
      <c r="A12" s="43" t="s">
        <v>11</v>
      </c>
      <c r="B12" s="18" t="s">
        <v>308</v>
      </c>
      <c r="C12" s="15" t="s">
        <v>309</v>
      </c>
      <c r="D12" s="15" t="s">
        <v>59</v>
      </c>
      <c r="E12" s="16">
        <v>223.8</v>
      </c>
      <c r="F12" s="15"/>
      <c r="G12" s="17">
        <f t="shared" ref="G12" si="0">F12/87.6</f>
        <v>0</v>
      </c>
      <c r="H12" s="17">
        <f t="shared" ref="H12" si="1">G12*E12</f>
        <v>0</v>
      </c>
      <c r="I12" s="17">
        <f t="shared" ref="I12" si="2">F12*E12</f>
        <v>0</v>
      </c>
      <c r="J12" s="122"/>
      <c r="K12" s="10"/>
      <c r="L12" s="10"/>
      <c r="M12" s="106"/>
      <c r="N12" s="10"/>
      <c r="O12" s="10"/>
      <c r="P12" s="10"/>
      <c r="Q12" s="10"/>
    </row>
    <row r="13" spans="1:17" ht="15.75" x14ac:dyDescent="0.2">
      <c r="A13" s="48" t="s">
        <v>10</v>
      </c>
      <c r="B13" s="44"/>
      <c r="C13" s="45" t="s">
        <v>66</v>
      </c>
      <c r="D13" s="44"/>
      <c r="E13" s="44"/>
      <c r="F13" s="46"/>
      <c r="G13" s="46"/>
      <c r="H13" s="46"/>
      <c r="I13" s="46"/>
      <c r="J13" s="123"/>
      <c r="K13" s="10"/>
      <c r="L13" s="10"/>
      <c r="M13" s="10"/>
      <c r="N13" s="10"/>
      <c r="O13" s="10"/>
      <c r="P13" s="10"/>
      <c r="Q13" s="10"/>
    </row>
    <row r="14" spans="1:17" x14ac:dyDescent="0.2">
      <c r="A14" s="43" t="s">
        <v>34</v>
      </c>
      <c r="B14" s="11" t="s">
        <v>67</v>
      </c>
      <c r="C14" s="11"/>
      <c r="D14" s="12" t="s">
        <v>22</v>
      </c>
      <c r="E14" s="12">
        <v>2</v>
      </c>
      <c r="F14" s="12"/>
      <c r="G14" s="56">
        <f>F14/87.6</f>
        <v>0</v>
      </c>
      <c r="H14" s="24">
        <f t="shared" ref="H14:H77" si="3">G14*E14</f>
        <v>0</v>
      </c>
      <c r="I14" s="12">
        <f t="shared" ref="I14:I77" si="4">E14*F14</f>
        <v>0</v>
      </c>
      <c r="J14" s="111"/>
      <c r="K14" s="10"/>
      <c r="L14" s="10"/>
      <c r="M14" s="10"/>
      <c r="N14" s="10"/>
      <c r="O14" s="10"/>
      <c r="P14" s="10"/>
      <c r="Q14" s="10"/>
    </row>
    <row r="15" spans="1:17" x14ac:dyDescent="0.2">
      <c r="A15" s="43" t="s">
        <v>35</v>
      </c>
      <c r="B15" s="11" t="s">
        <v>23</v>
      </c>
      <c r="C15" s="11"/>
      <c r="D15" s="12" t="s">
        <v>22</v>
      </c>
      <c r="E15" s="12">
        <v>2</v>
      </c>
      <c r="F15" s="12"/>
      <c r="G15" s="56">
        <f t="shared" ref="G15:G78" si="5">F15/87.6</f>
        <v>0</v>
      </c>
      <c r="H15" s="24">
        <f t="shared" si="3"/>
        <v>0</v>
      </c>
      <c r="I15" s="12">
        <f t="shared" si="4"/>
        <v>0</v>
      </c>
      <c r="J15" s="111"/>
      <c r="K15" s="10"/>
      <c r="L15" s="10"/>
      <c r="M15" s="10"/>
      <c r="N15" s="10"/>
      <c r="O15" s="10"/>
      <c r="P15" s="10"/>
      <c r="Q15" s="10"/>
    </row>
    <row r="16" spans="1:17" x14ac:dyDescent="0.2">
      <c r="A16" s="43" t="s">
        <v>36</v>
      </c>
      <c r="B16" s="11" t="s">
        <v>68</v>
      </c>
      <c r="C16" s="11"/>
      <c r="D16" s="12" t="s">
        <v>22</v>
      </c>
      <c r="E16" s="12">
        <v>4</v>
      </c>
      <c r="F16" s="12"/>
      <c r="G16" s="56">
        <f t="shared" si="5"/>
        <v>0</v>
      </c>
      <c r="H16" s="24">
        <f t="shared" si="3"/>
        <v>0</v>
      </c>
      <c r="I16" s="12">
        <f t="shared" si="4"/>
        <v>0</v>
      </c>
      <c r="J16" s="111"/>
      <c r="K16" s="10"/>
      <c r="L16" s="10"/>
      <c r="M16" s="10"/>
      <c r="N16" s="10"/>
      <c r="O16" s="10"/>
      <c r="P16" s="10"/>
      <c r="Q16" s="10"/>
    </row>
    <row r="17" spans="1:17" x14ac:dyDescent="0.2">
      <c r="A17" s="43" t="s">
        <v>37</v>
      </c>
      <c r="B17" s="11" t="s">
        <v>30</v>
      </c>
      <c r="C17" s="11"/>
      <c r="D17" s="12" t="s">
        <v>22</v>
      </c>
      <c r="E17" s="12">
        <v>9</v>
      </c>
      <c r="F17" s="12"/>
      <c r="G17" s="56">
        <f t="shared" si="5"/>
        <v>0</v>
      </c>
      <c r="H17" s="24">
        <f t="shared" si="3"/>
        <v>0</v>
      </c>
      <c r="I17" s="12">
        <f t="shared" si="4"/>
        <v>0</v>
      </c>
      <c r="J17" s="111"/>
      <c r="K17" s="10"/>
      <c r="L17" s="10"/>
      <c r="M17" s="10"/>
      <c r="N17" s="10"/>
      <c r="O17" s="10"/>
      <c r="P17" s="10"/>
      <c r="Q17" s="10"/>
    </row>
    <row r="18" spans="1:17" x14ac:dyDescent="0.2">
      <c r="A18" s="43" t="s">
        <v>38</v>
      </c>
      <c r="B18" s="11" t="s">
        <v>31</v>
      </c>
      <c r="C18" s="11"/>
      <c r="D18" s="12" t="s">
        <v>22</v>
      </c>
      <c r="E18" s="12">
        <v>3</v>
      </c>
      <c r="F18" s="12"/>
      <c r="G18" s="56">
        <f t="shared" si="5"/>
        <v>0</v>
      </c>
      <c r="H18" s="24">
        <f t="shared" si="3"/>
        <v>0</v>
      </c>
      <c r="I18" s="12">
        <f t="shared" si="4"/>
        <v>0</v>
      </c>
      <c r="J18" s="111"/>
      <c r="K18" s="10"/>
      <c r="L18" s="10"/>
      <c r="M18" s="10"/>
      <c r="N18" s="10"/>
      <c r="O18" s="10"/>
      <c r="P18" s="10"/>
      <c r="Q18" s="10"/>
    </row>
    <row r="19" spans="1:17" x14ac:dyDescent="0.2">
      <c r="A19" s="43" t="s">
        <v>39</v>
      </c>
      <c r="B19" s="11" t="s">
        <v>69</v>
      </c>
      <c r="C19" s="11"/>
      <c r="D19" s="12" t="s">
        <v>22</v>
      </c>
      <c r="E19" s="12">
        <v>4</v>
      </c>
      <c r="F19" s="12"/>
      <c r="G19" s="56">
        <f t="shared" si="5"/>
        <v>0</v>
      </c>
      <c r="H19" s="24">
        <f t="shared" si="3"/>
        <v>0</v>
      </c>
      <c r="I19" s="12">
        <f t="shared" si="4"/>
        <v>0</v>
      </c>
      <c r="J19" s="111"/>
      <c r="K19" s="10"/>
      <c r="L19" s="10"/>
      <c r="M19" s="10"/>
      <c r="N19" s="10"/>
      <c r="O19" s="10"/>
      <c r="P19" s="10"/>
      <c r="Q19" s="10"/>
    </row>
    <row r="20" spans="1:17" x14ac:dyDescent="0.2">
      <c r="A20" s="43" t="s">
        <v>40</v>
      </c>
      <c r="B20" s="11" t="s">
        <v>70</v>
      </c>
      <c r="C20" s="11"/>
      <c r="D20" s="12" t="s">
        <v>22</v>
      </c>
      <c r="E20" s="12">
        <v>8</v>
      </c>
      <c r="F20" s="12"/>
      <c r="G20" s="56">
        <f t="shared" si="5"/>
        <v>0</v>
      </c>
      <c r="H20" s="24">
        <f t="shared" si="3"/>
        <v>0</v>
      </c>
      <c r="I20" s="12">
        <f t="shared" si="4"/>
        <v>0</v>
      </c>
      <c r="J20" s="111"/>
      <c r="K20" s="10"/>
      <c r="L20" s="10"/>
      <c r="M20" s="10"/>
      <c r="N20" s="10"/>
      <c r="O20" s="10"/>
      <c r="P20" s="10"/>
      <c r="Q20" s="10"/>
    </row>
    <row r="21" spans="1:17" x14ac:dyDescent="0.2">
      <c r="A21" s="43" t="s">
        <v>41</v>
      </c>
      <c r="B21" s="11" t="s">
        <v>71</v>
      </c>
      <c r="C21" s="11"/>
      <c r="D21" s="12" t="s">
        <v>22</v>
      </c>
      <c r="E21" s="12">
        <v>18</v>
      </c>
      <c r="F21" s="12"/>
      <c r="G21" s="56">
        <f t="shared" si="5"/>
        <v>0</v>
      </c>
      <c r="H21" s="24">
        <f t="shared" si="3"/>
        <v>0</v>
      </c>
      <c r="I21" s="12">
        <f t="shared" si="4"/>
        <v>0</v>
      </c>
      <c r="J21" s="111"/>
      <c r="K21" s="10"/>
      <c r="L21" s="10"/>
      <c r="M21" s="10"/>
      <c r="N21" s="10"/>
      <c r="O21" s="10"/>
      <c r="P21" s="10"/>
      <c r="Q21" s="10"/>
    </row>
    <row r="22" spans="1:17" x14ac:dyDescent="0.2">
      <c r="A22" s="43" t="s">
        <v>42</v>
      </c>
      <c r="B22" s="11" t="s">
        <v>72</v>
      </c>
      <c r="C22" s="11"/>
      <c r="D22" s="12" t="s">
        <v>22</v>
      </c>
      <c r="E22" s="12">
        <v>6</v>
      </c>
      <c r="F22" s="12"/>
      <c r="G22" s="56">
        <f t="shared" si="5"/>
        <v>0</v>
      </c>
      <c r="H22" s="24">
        <f t="shared" si="3"/>
        <v>0</v>
      </c>
      <c r="I22" s="12">
        <f t="shared" si="4"/>
        <v>0</v>
      </c>
      <c r="J22" s="111"/>
    </row>
    <row r="23" spans="1:17" x14ac:dyDescent="0.2">
      <c r="A23" s="43" t="s">
        <v>43</v>
      </c>
      <c r="B23" s="11" t="s">
        <v>73</v>
      </c>
      <c r="C23" s="11"/>
      <c r="D23" s="12" t="s">
        <v>22</v>
      </c>
      <c r="E23" s="12">
        <v>1</v>
      </c>
      <c r="F23" s="12"/>
      <c r="G23" s="56">
        <f t="shared" si="5"/>
        <v>0</v>
      </c>
      <c r="H23" s="24">
        <f t="shared" si="3"/>
        <v>0</v>
      </c>
      <c r="I23" s="12">
        <f t="shared" si="4"/>
        <v>0</v>
      </c>
      <c r="J23" s="111"/>
    </row>
    <row r="24" spans="1:17" x14ac:dyDescent="0.2">
      <c r="A24" s="43" t="s">
        <v>44</v>
      </c>
      <c r="B24" s="11" t="s">
        <v>74</v>
      </c>
      <c r="C24" s="11"/>
      <c r="D24" s="12" t="s">
        <v>22</v>
      </c>
      <c r="E24" s="12">
        <v>1</v>
      </c>
      <c r="F24" s="12"/>
      <c r="G24" s="56">
        <f t="shared" si="5"/>
        <v>0</v>
      </c>
      <c r="H24" s="24">
        <f t="shared" si="3"/>
        <v>0</v>
      </c>
      <c r="I24" s="12">
        <f t="shared" si="4"/>
        <v>0</v>
      </c>
      <c r="J24" s="111"/>
    </row>
    <row r="25" spans="1:17" x14ac:dyDescent="0.2">
      <c r="A25" s="43" t="s">
        <v>45</v>
      </c>
      <c r="B25" s="11" t="s">
        <v>75</v>
      </c>
      <c r="C25" s="11"/>
      <c r="D25" s="12" t="s">
        <v>22</v>
      </c>
      <c r="E25" s="12">
        <v>12</v>
      </c>
      <c r="F25" s="12"/>
      <c r="G25" s="56">
        <f t="shared" si="5"/>
        <v>0</v>
      </c>
      <c r="H25" s="24">
        <f t="shared" si="3"/>
        <v>0</v>
      </c>
      <c r="I25" s="12">
        <f t="shared" si="4"/>
        <v>0</v>
      </c>
      <c r="J25" s="111"/>
    </row>
    <row r="26" spans="1:17" x14ac:dyDescent="0.2">
      <c r="A26" s="43" t="s">
        <v>46</v>
      </c>
      <c r="B26" s="11" t="s">
        <v>76</v>
      </c>
      <c r="C26" s="11"/>
      <c r="D26" s="12" t="s">
        <v>22</v>
      </c>
      <c r="E26" s="12">
        <v>4</v>
      </c>
      <c r="F26" s="12"/>
      <c r="G26" s="56">
        <f t="shared" si="5"/>
        <v>0</v>
      </c>
      <c r="H26" s="24">
        <f t="shared" si="3"/>
        <v>0</v>
      </c>
      <c r="I26" s="12">
        <f t="shared" si="4"/>
        <v>0</v>
      </c>
      <c r="J26" s="111"/>
    </row>
    <row r="27" spans="1:17" x14ac:dyDescent="0.2">
      <c r="A27" s="43" t="s">
        <v>47</v>
      </c>
      <c r="B27" s="11" t="s">
        <v>77</v>
      </c>
      <c r="C27" s="11"/>
      <c r="D27" s="12" t="s">
        <v>22</v>
      </c>
      <c r="E27" s="12">
        <v>6</v>
      </c>
      <c r="F27" s="12"/>
      <c r="G27" s="56">
        <f t="shared" si="5"/>
        <v>0</v>
      </c>
      <c r="H27" s="24">
        <f t="shared" si="3"/>
        <v>0</v>
      </c>
      <c r="I27" s="12">
        <f t="shared" si="4"/>
        <v>0</v>
      </c>
      <c r="J27" s="111"/>
    </row>
    <row r="28" spans="1:17" x14ac:dyDescent="0.2">
      <c r="A28" s="43" t="s">
        <v>48</v>
      </c>
      <c r="B28" s="11" t="s">
        <v>78</v>
      </c>
      <c r="C28" s="11"/>
      <c r="D28" s="12" t="s">
        <v>22</v>
      </c>
      <c r="E28" s="12">
        <v>6</v>
      </c>
      <c r="F28" s="12"/>
      <c r="G28" s="56">
        <f t="shared" si="5"/>
        <v>0</v>
      </c>
      <c r="H28" s="24">
        <f t="shared" si="3"/>
        <v>0</v>
      </c>
      <c r="I28" s="12">
        <f t="shared" si="4"/>
        <v>0</v>
      </c>
      <c r="J28" s="111"/>
    </row>
    <row r="29" spans="1:17" x14ac:dyDescent="0.2">
      <c r="A29" s="43" t="s">
        <v>49</v>
      </c>
      <c r="B29" s="11" t="s">
        <v>79</v>
      </c>
      <c r="C29" s="11"/>
      <c r="D29" s="12" t="s">
        <v>22</v>
      </c>
      <c r="E29" s="12">
        <v>1</v>
      </c>
      <c r="F29" s="12"/>
      <c r="G29" s="56">
        <f t="shared" si="5"/>
        <v>0</v>
      </c>
      <c r="H29" s="24">
        <f t="shared" si="3"/>
        <v>0</v>
      </c>
      <c r="I29" s="12">
        <f t="shared" si="4"/>
        <v>0</v>
      </c>
      <c r="J29" s="111"/>
    </row>
    <row r="30" spans="1:17" x14ac:dyDescent="0.2">
      <c r="A30" s="43" t="s">
        <v>50</v>
      </c>
      <c r="B30" s="11" t="s">
        <v>24</v>
      </c>
      <c r="C30" s="11"/>
      <c r="D30" s="12" t="s">
        <v>22</v>
      </c>
      <c r="E30" s="12">
        <v>4</v>
      </c>
      <c r="F30" s="12"/>
      <c r="G30" s="56">
        <f t="shared" si="5"/>
        <v>0</v>
      </c>
      <c r="H30" s="24">
        <f t="shared" si="3"/>
        <v>0</v>
      </c>
      <c r="I30" s="12">
        <f t="shared" si="4"/>
        <v>0</v>
      </c>
      <c r="J30" s="111"/>
    </row>
    <row r="31" spans="1:17" x14ac:dyDescent="0.2">
      <c r="A31" s="43" t="s">
        <v>51</v>
      </c>
      <c r="B31" s="11" t="s">
        <v>80</v>
      </c>
      <c r="C31" s="11"/>
      <c r="D31" s="12" t="s">
        <v>22</v>
      </c>
      <c r="E31" s="12">
        <v>1</v>
      </c>
      <c r="F31" s="12"/>
      <c r="G31" s="56">
        <f t="shared" si="5"/>
        <v>0</v>
      </c>
      <c r="H31" s="24">
        <f t="shared" si="3"/>
        <v>0</v>
      </c>
      <c r="I31" s="12">
        <f t="shared" si="4"/>
        <v>0</v>
      </c>
      <c r="J31" s="111"/>
    </row>
    <row r="32" spans="1:17" x14ac:dyDescent="0.2">
      <c r="A32" s="43" t="s">
        <v>52</v>
      </c>
      <c r="B32" s="11" t="s">
        <v>81</v>
      </c>
      <c r="C32" s="11"/>
      <c r="D32" s="12" t="s">
        <v>22</v>
      </c>
      <c r="E32" s="12">
        <v>1</v>
      </c>
      <c r="F32" s="12"/>
      <c r="G32" s="56">
        <f t="shared" si="5"/>
        <v>0</v>
      </c>
      <c r="H32" s="24">
        <f t="shared" si="3"/>
        <v>0</v>
      </c>
      <c r="I32" s="12">
        <f t="shared" si="4"/>
        <v>0</v>
      </c>
      <c r="J32" s="111"/>
    </row>
    <row r="33" spans="1:10" x14ac:dyDescent="0.2">
      <c r="A33" s="43" t="s">
        <v>53</v>
      </c>
      <c r="B33" s="11" t="s">
        <v>82</v>
      </c>
      <c r="C33" s="11"/>
      <c r="D33" s="12" t="s">
        <v>22</v>
      </c>
      <c r="E33" s="12">
        <v>2</v>
      </c>
      <c r="F33" s="12"/>
      <c r="G33" s="56">
        <f t="shared" si="5"/>
        <v>0</v>
      </c>
      <c r="H33" s="24">
        <f t="shared" si="3"/>
        <v>0</v>
      </c>
      <c r="I33" s="12">
        <f t="shared" si="4"/>
        <v>0</v>
      </c>
      <c r="J33" s="111"/>
    </row>
    <row r="34" spans="1:10" x14ac:dyDescent="0.2">
      <c r="A34" s="43" t="s">
        <v>54</v>
      </c>
      <c r="B34" s="11" t="s">
        <v>33</v>
      </c>
      <c r="C34" s="11"/>
      <c r="D34" s="12" t="s">
        <v>22</v>
      </c>
      <c r="E34" s="12">
        <v>1</v>
      </c>
      <c r="F34" s="12"/>
      <c r="G34" s="56">
        <f t="shared" si="5"/>
        <v>0</v>
      </c>
      <c r="H34" s="24">
        <f t="shared" si="3"/>
        <v>0</v>
      </c>
      <c r="I34" s="12">
        <f t="shared" si="4"/>
        <v>0</v>
      </c>
      <c r="J34" s="111"/>
    </row>
    <row r="35" spans="1:10" x14ac:dyDescent="0.2">
      <c r="A35" s="43" t="s">
        <v>55</v>
      </c>
      <c r="B35" s="11" t="s">
        <v>83</v>
      </c>
      <c r="C35" s="11"/>
      <c r="D35" s="12" t="s">
        <v>22</v>
      </c>
      <c r="E35" s="12">
        <v>1</v>
      </c>
      <c r="F35" s="12"/>
      <c r="G35" s="56">
        <f t="shared" si="5"/>
        <v>0</v>
      </c>
      <c r="H35" s="24">
        <f t="shared" si="3"/>
        <v>0</v>
      </c>
      <c r="I35" s="12">
        <f t="shared" si="4"/>
        <v>0</v>
      </c>
      <c r="J35" s="111"/>
    </row>
    <row r="36" spans="1:10" ht="28.5" x14ac:dyDescent="0.2">
      <c r="A36" s="43" t="s">
        <v>56</v>
      </c>
      <c r="B36" s="11" t="s">
        <v>84</v>
      </c>
      <c r="C36" s="11"/>
      <c r="D36" s="12" t="s">
        <v>22</v>
      </c>
      <c r="E36" s="12">
        <v>1</v>
      </c>
      <c r="F36" s="12"/>
      <c r="G36" s="56">
        <f t="shared" si="5"/>
        <v>0</v>
      </c>
      <c r="H36" s="24">
        <f t="shared" si="3"/>
        <v>0</v>
      </c>
      <c r="I36" s="12">
        <f t="shared" si="4"/>
        <v>0</v>
      </c>
      <c r="J36" s="111"/>
    </row>
    <row r="37" spans="1:10" x14ac:dyDescent="0.2">
      <c r="A37" s="43" t="s">
        <v>147</v>
      </c>
      <c r="B37" s="11" t="s">
        <v>85</v>
      </c>
      <c r="C37" s="11"/>
      <c r="D37" s="12" t="s">
        <v>22</v>
      </c>
      <c r="E37" s="12">
        <v>1</v>
      </c>
      <c r="F37" s="12"/>
      <c r="G37" s="56">
        <f t="shared" si="5"/>
        <v>0</v>
      </c>
      <c r="H37" s="24">
        <f t="shared" si="3"/>
        <v>0</v>
      </c>
      <c r="I37" s="12">
        <f t="shared" si="4"/>
        <v>0</v>
      </c>
      <c r="J37" s="111"/>
    </row>
    <row r="38" spans="1:10" x14ac:dyDescent="0.2">
      <c r="A38" s="43" t="s">
        <v>148</v>
      </c>
      <c r="B38" s="11" t="s">
        <v>86</v>
      </c>
      <c r="C38" s="11"/>
      <c r="D38" s="12" t="s">
        <v>22</v>
      </c>
      <c r="E38" s="12">
        <v>4</v>
      </c>
      <c r="F38" s="12"/>
      <c r="G38" s="56">
        <f t="shared" si="5"/>
        <v>0</v>
      </c>
      <c r="H38" s="24">
        <f t="shared" si="3"/>
        <v>0</v>
      </c>
      <c r="I38" s="12">
        <f t="shared" si="4"/>
        <v>0</v>
      </c>
      <c r="J38" s="111"/>
    </row>
    <row r="39" spans="1:10" x14ac:dyDescent="0.2">
      <c r="A39" s="43" t="s">
        <v>149</v>
      </c>
      <c r="B39" s="11" t="s">
        <v>87</v>
      </c>
      <c r="C39" s="11"/>
      <c r="D39" s="12" t="s">
        <v>25</v>
      </c>
      <c r="E39" s="12">
        <v>4</v>
      </c>
      <c r="F39" s="12"/>
      <c r="G39" s="56">
        <f t="shared" si="5"/>
        <v>0</v>
      </c>
      <c r="H39" s="24">
        <f t="shared" si="3"/>
        <v>0</v>
      </c>
      <c r="I39" s="12">
        <f t="shared" si="4"/>
        <v>0</v>
      </c>
      <c r="J39" s="111"/>
    </row>
    <row r="40" spans="1:10" x14ac:dyDescent="0.2">
      <c r="A40" s="43" t="s">
        <v>150</v>
      </c>
      <c r="B40" s="11" t="s">
        <v>88</v>
      </c>
      <c r="C40" s="11"/>
      <c r="D40" s="12" t="s">
        <v>22</v>
      </c>
      <c r="E40" s="12">
        <v>1</v>
      </c>
      <c r="F40" s="12"/>
      <c r="G40" s="56">
        <f t="shared" si="5"/>
        <v>0</v>
      </c>
      <c r="H40" s="24">
        <f t="shared" si="3"/>
        <v>0</v>
      </c>
      <c r="I40" s="12">
        <f t="shared" si="4"/>
        <v>0</v>
      </c>
      <c r="J40" s="111"/>
    </row>
    <row r="41" spans="1:10" x14ac:dyDescent="0.2">
      <c r="A41" s="43" t="s">
        <v>151</v>
      </c>
      <c r="B41" s="11" t="s">
        <v>89</v>
      </c>
      <c r="C41" s="11"/>
      <c r="D41" s="12" t="s">
        <v>22</v>
      </c>
      <c r="E41" s="12">
        <v>1</v>
      </c>
      <c r="F41" s="12"/>
      <c r="G41" s="56">
        <f t="shared" si="5"/>
        <v>0</v>
      </c>
      <c r="H41" s="24">
        <f t="shared" si="3"/>
        <v>0</v>
      </c>
      <c r="I41" s="12">
        <f t="shared" si="4"/>
        <v>0</v>
      </c>
      <c r="J41" s="111"/>
    </row>
    <row r="42" spans="1:10" x14ac:dyDescent="0.2">
      <c r="A42" s="43" t="s">
        <v>152</v>
      </c>
      <c r="B42" s="11" t="s">
        <v>90</v>
      </c>
      <c r="C42" s="11"/>
      <c r="D42" s="12" t="s">
        <v>25</v>
      </c>
      <c r="E42" s="12">
        <v>8</v>
      </c>
      <c r="F42" s="12"/>
      <c r="G42" s="56">
        <f t="shared" si="5"/>
        <v>0</v>
      </c>
      <c r="H42" s="24">
        <f t="shared" si="3"/>
        <v>0</v>
      </c>
      <c r="I42" s="12">
        <f t="shared" si="4"/>
        <v>0</v>
      </c>
      <c r="J42" s="111"/>
    </row>
    <row r="43" spans="1:10" x14ac:dyDescent="0.2">
      <c r="A43" s="43" t="s">
        <v>153</v>
      </c>
      <c r="B43" s="11" t="s">
        <v>91</v>
      </c>
      <c r="C43" s="11"/>
      <c r="D43" s="12" t="s">
        <v>22</v>
      </c>
      <c r="E43" s="12">
        <v>4</v>
      </c>
      <c r="F43" s="12"/>
      <c r="G43" s="56">
        <f t="shared" si="5"/>
        <v>0</v>
      </c>
      <c r="H43" s="24">
        <f t="shared" si="3"/>
        <v>0</v>
      </c>
      <c r="I43" s="12">
        <f t="shared" si="4"/>
        <v>0</v>
      </c>
      <c r="J43" s="111"/>
    </row>
    <row r="44" spans="1:10" x14ac:dyDescent="0.2">
      <c r="A44" s="43" t="s">
        <v>154</v>
      </c>
      <c r="B44" s="11" t="s">
        <v>92</v>
      </c>
      <c r="C44" s="11"/>
      <c r="D44" s="12" t="s">
        <v>22</v>
      </c>
      <c r="E44" s="12">
        <v>6</v>
      </c>
      <c r="F44" s="12"/>
      <c r="G44" s="56">
        <f t="shared" si="5"/>
        <v>0</v>
      </c>
      <c r="H44" s="24">
        <f t="shared" si="3"/>
        <v>0</v>
      </c>
      <c r="I44" s="12">
        <f t="shared" si="4"/>
        <v>0</v>
      </c>
      <c r="J44" s="111"/>
    </row>
    <row r="45" spans="1:10" x14ac:dyDescent="0.2">
      <c r="A45" s="43" t="s">
        <v>155</v>
      </c>
      <c r="B45" s="11" t="s">
        <v>93</v>
      </c>
      <c r="C45" s="11"/>
      <c r="D45" s="12" t="s">
        <v>22</v>
      </c>
      <c r="E45" s="12">
        <v>1</v>
      </c>
      <c r="F45" s="12"/>
      <c r="G45" s="56">
        <f t="shared" si="5"/>
        <v>0</v>
      </c>
      <c r="H45" s="24">
        <f t="shared" si="3"/>
        <v>0</v>
      </c>
      <c r="I45" s="12">
        <f t="shared" si="4"/>
        <v>0</v>
      </c>
      <c r="J45" s="111"/>
    </row>
    <row r="46" spans="1:10" x14ac:dyDescent="0.2">
      <c r="A46" s="43" t="s">
        <v>156</v>
      </c>
      <c r="B46" s="11" t="s">
        <v>94</v>
      </c>
      <c r="C46" s="11"/>
      <c r="D46" s="12" t="s">
        <v>22</v>
      </c>
      <c r="E46" s="12">
        <v>20</v>
      </c>
      <c r="F46" s="12"/>
      <c r="G46" s="56">
        <f t="shared" si="5"/>
        <v>0</v>
      </c>
      <c r="H46" s="24">
        <f t="shared" si="3"/>
        <v>0</v>
      </c>
      <c r="I46" s="12">
        <f t="shared" si="4"/>
        <v>0</v>
      </c>
      <c r="J46" s="111"/>
    </row>
    <row r="47" spans="1:10" x14ac:dyDescent="0.2">
      <c r="A47" s="43" t="s">
        <v>157</v>
      </c>
      <c r="B47" s="11" t="s">
        <v>95</v>
      </c>
      <c r="C47" s="11"/>
      <c r="D47" s="12" t="s">
        <v>22</v>
      </c>
      <c r="E47" s="12">
        <v>9</v>
      </c>
      <c r="F47" s="12"/>
      <c r="G47" s="56">
        <f t="shared" si="5"/>
        <v>0</v>
      </c>
      <c r="H47" s="24">
        <f t="shared" si="3"/>
        <v>0</v>
      </c>
      <c r="I47" s="12">
        <f t="shared" si="4"/>
        <v>0</v>
      </c>
      <c r="J47" s="111"/>
    </row>
    <row r="48" spans="1:10" x14ac:dyDescent="0.2">
      <c r="A48" s="43" t="s">
        <v>158</v>
      </c>
      <c r="B48" s="11" t="s">
        <v>96</v>
      </c>
      <c r="C48" s="11"/>
      <c r="D48" s="12" t="s">
        <v>22</v>
      </c>
      <c r="E48" s="12">
        <v>7</v>
      </c>
      <c r="F48" s="12"/>
      <c r="G48" s="56">
        <f t="shared" si="5"/>
        <v>0</v>
      </c>
      <c r="H48" s="24">
        <f t="shared" si="3"/>
        <v>0</v>
      </c>
      <c r="I48" s="12">
        <f t="shared" si="4"/>
        <v>0</v>
      </c>
      <c r="J48" s="111"/>
    </row>
    <row r="49" spans="1:10" x14ac:dyDescent="0.2">
      <c r="A49" s="43" t="s">
        <v>159</v>
      </c>
      <c r="B49" s="11" t="s">
        <v>97</v>
      </c>
      <c r="C49" s="11"/>
      <c r="D49" s="12" t="s">
        <v>22</v>
      </c>
      <c r="E49" s="12">
        <v>37</v>
      </c>
      <c r="F49" s="12"/>
      <c r="G49" s="56">
        <f t="shared" si="5"/>
        <v>0</v>
      </c>
      <c r="H49" s="24">
        <f t="shared" si="3"/>
        <v>0</v>
      </c>
      <c r="I49" s="12">
        <f t="shared" si="4"/>
        <v>0</v>
      </c>
      <c r="J49" s="111"/>
    </row>
    <row r="50" spans="1:10" x14ac:dyDescent="0.2">
      <c r="A50" s="43" t="s">
        <v>160</v>
      </c>
      <c r="B50" s="11" t="s">
        <v>98</v>
      </c>
      <c r="C50" s="11"/>
      <c r="D50" s="12" t="s">
        <v>22</v>
      </c>
      <c r="E50" s="12">
        <v>37</v>
      </c>
      <c r="F50" s="12"/>
      <c r="G50" s="56">
        <f t="shared" si="5"/>
        <v>0</v>
      </c>
      <c r="H50" s="24">
        <f t="shared" si="3"/>
        <v>0</v>
      </c>
      <c r="I50" s="12">
        <f t="shared" si="4"/>
        <v>0</v>
      </c>
      <c r="J50" s="111"/>
    </row>
    <row r="51" spans="1:10" x14ac:dyDescent="0.2">
      <c r="A51" s="43" t="s">
        <v>161</v>
      </c>
      <c r="B51" s="11" t="s">
        <v>99</v>
      </c>
      <c r="C51" s="11"/>
      <c r="D51" s="12" t="s">
        <v>22</v>
      </c>
      <c r="E51" s="12">
        <v>37</v>
      </c>
      <c r="F51" s="12"/>
      <c r="G51" s="56">
        <f t="shared" si="5"/>
        <v>0</v>
      </c>
      <c r="H51" s="24">
        <f t="shared" si="3"/>
        <v>0</v>
      </c>
      <c r="I51" s="12">
        <f t="shared" si="4"/>
        <v>0</v>
      </c>
      <c r="J51" s="111"/>
    </row>
    <row r="52" spans="1:10" x14ac:dyDescent="0.2">
      <c r="A52" s="43" t="s">
        <v>162</v>
      </c>
      <c r="B52" s="11" t="s">
        <v>100</v>
      </c>
      <c r="C52" s="11"/>
      <c r="D52" s="12" t="s">
        <v>22</v>
      </c>
      <c r="E52" s="12">
        <v>37</v>
      </c>
      <c r="F52" s="12"/>
      <c r="G52" s="56">
        <f t="shared" si="5"/>
        <v>0</v>
      </c>
      <c r="H52" s="24">
        <f t="shared" si="3"/>
        <v>0</v>
      </c>
      <c r="I52" s="12">
        <f t="shared" si="4"/>
        <v>0</v>
      </c>
      <c r="J52" s="111"/>
    </row>
    <row r="53" spans="1:10" x14ac:dyDescent="0.2">
      <c r="A53" s="43" t="s">
        <v>163</v>
      </c>
      <c r="B53" s="11" t="s">
        <v>101</v>
      </c>
      <c r="C53" s="11"/>
      <c r="D53" s="12" t="s">
        <v>22</v>
      </c>
      <c r="E53" s="12">
        <v>74</v>
      </c>
      <c r="F53" s="12"/>
      <c r="G53" s="56">
        <f t="shared" si="5"/>
        <v>0</v>
      </c>
      <c r="H53" s="24">
        <f t="shared" si="3"/>
        <v>0</v>
      </c>
      <c r="I53" s="12">
        <f t="shared" si="4"/>
        <v>0</v>
      </c>
      <c r="J53" s="111"/>
    </row>
    <row r="54" spans="1:10" x14ac:dyDescent="0.2">
      <c r="A54" s="43" t="s">
        <v>164</v>
      </c>
      <c r="B54" s="11" t="s">
        <v>335</v>
      </c>
      <c r="C54" s="11"/>
      <c r="D54" s="12" t="s">
        <v>25</v>
      </c>
      <c r="E54" s="12">
        <v>38</v>
      </c>
      <c r="F54" s="12"/>
      <c r="G54" s="56">
        <f t="shared" si="5"/>
        <v>0</v>
      </c>
      <c r="H54" s="24">
        <f t="shared" si="3"/>
        <v>0</v>
      </c>
      <c r="I54" s="12">
        <f t="shared" si="4"/>
        <v>0</v>
      </c>
      <c r="J54" s="111"/>
    </row>
    <row r="55" spans="1:10" x14ac:dyDescent="0.2">
      <c r="A55" s="43" t="s">
        <v>165</v>
      </c>
      <c r="B55" s="11" t="s">
        <v>336</v>
      </c>
      <c r="C55" s="11"/>
      <c r="D55" s="12" t="s">
        <v>25</v>
      </c>
      <c r="E55" s="12">
        <v>119</v>
      </c>
      <c r="F55" s="12"/>
      <c r="G55" s="56">
        <f t="shared" si="5"/>
        <v>0</v>
      </c>
      <c r="H55" s="24">
        <f t="shared" si="3"/>
        <v>0</v>
      </c>
      <c r="I55" s="12">
        <f t="shared" si="4"/>
        <v>0</v>
      </c>
      <c r="J55" s="111"/>
    </row>
    <row r="56" spans="1:10" x14ac:dyDescent="0.2">
      <c r="A56" s="43" t="s">
        <v>166</v>
      </c>
      <c r="B56" s="11" t="s">
        <v>337</v>
      </c>
      <c r="C56" s="11"/>
      <c r="D56" s="12" t="s">
        <v>25</v>
      </c>
      <c r="E56" s="12">
        <v>19</v>
      </c>
      <c r="F56" s="12"/>
      <c r="G56" s="56">
        <f t="shared" si="5"/>
        <v>0</v>
      </c>
      <c r="H56" s="24">
        <f t="shared" si="3"/>
        <v>0</v>
      </c>
      <c r="I56" s="12">
        <f t="shared" si="4"/>
        <v>0</v>
      </c>
      <c r="J56" s="111"/>
    </row>
    <row r="57" spans="1:10" x14ac:dyDescent="0.2">
      <c r="A57" s="43" t="s">
        <v>167</v>
      </c>
      <c r="B57" s="11" t="s">
        <v>338</v>
      </c>
      <c r="C57" s="11"/>
      <c r="D57" s="12" t="s">
        <v>25</v>
      </c>
      <c r="E57" s="12">
        <v>63</v>
      </c>
      <c r="F57" s="12"/>
      <c r="G57" s="56">
        <f t="shared" si="5"/>
        <v>0</v>
      </c>
      <c r="H57" s="24">
        <f t="shared" si="3"/>
        <v>0</v>
      </c>
      <c r="I57" s="12">
        <f t="shared" si="4"/>
        <v>0</v>
      </c>
      <c r="J57" s="111"/>
    </row>
    <row r="58" spans="1:10" x14ac:dyDescent="0.2">
      <c r="A58" s="43" t="s">
        <v>168</v>
      </c>
      <c r="B58" s="11" t="s">
        <v>339</v>
      </c>
      <c r="C58" s="11"/>
      <c r="D58" s="12" t="s">
        <v>25</v>
      </c>
      <c r="E58" s="12">
        <v>50</v>
      </c>
      <c r="F58" s="12"/>
      <c r="G58" s="56">
        <f t="shared" si="5"/>
        <v>0</v>
      </c>
      <c r="H58" s="24">
        <f t="shared" si="3"/>
        <v>0</v>
      </c>
      <c r="I58" s="12">
        <f t="shared" si="4"/>
        <v>0</v>
      </c>
      <c r="J58" s="111"/>
    </row>
    <row r="59" spans="1:10" x14ac:dyDescent="0.2">
      <c r="A59" s="43" t="s">
        <v>169</v>
      </c>
      <c r="B59" s="11" t="s">
        <v>340</v>
      </c>
      <c r="C59" s="11"/>
      <c r="D59" s="12" t="s">
        <v>25</v>
      </c>
      <c r="E59" s="12">
        <v>67</v>
      </c>
      <c r="F59" s="12"/>
      <c r="G59" s="56">
        <f t="shared" si="5"/>
        <v>0</v>
      </c>
      <c r="H59" s="24">
        <f t="shared" si="3"/>
        <v>0</v>
      </c>
      <c r="I59" s="12">
        <f t="shared" si="4"/>
        <v>0</v>
      </c>
      <c r="J59" s="111"/>
    </row>
    <row r="60" spans="1:10" x14ac:dyDescent="0.2">
      <c r="A60" s="43" t="s">
        <v>170</v>
      </c>
      <c r="B60" s="11" t="s">
        <v>341</v>
      </c>
      <c r="C60" s="11"/>
      <c r="D60" s="12" t="s">
        <v>25</v>
      </c>
      <c r="E60" s="12">
        <v>22</v>
      </c>
      <c r="F60" s="12"/>
      <c r="G60" s="56">
        <f t="shared" si="5"/>
        <v>0</v>
      </c>
      <c r="H60" s="24">
        <f t="shared" si="3"/>
        <v>0</v>
      </c>
      <c r="I60" s="12">
        <f t="shared" si="4"/>
        <v>0</v>
      </c>
      <c r="J60" s="111"/>
    </row>
    <row r="61" spans="1:10" x14ac:dyDescent="0.2">
      <c r="A61" s="43" t="s">
        <v>171</v>
      </c>
      <c r="B61" s="11" t="s">
        <v>342</v>
      </c>
      <c r="C61" s="11"/>
      <c r="D61" s="12" t="s">
        <v>25</v>
      </c>
      <c r="E61" s="12">
        <v>113</v>
      </c>
      <c r="F61" s="12"/>
      <c r="G61" s="56">
        <f t="shared" si="5"/>
        <v>0</v>
      </c>
      <c r="H61" s="24">
        <f t="shared" si="3"/>
        <v>0</v>
      </c>
      <c r="I61" s="12">
        <f t="shared" si="4"/>
        <v>0</v>
      </c>
      <c r="J61" s="111"/>
    </row>
    <row r="62" spans="1:10" x14ac:dyDescent="0.2">
      <c r="A62" s="43" t="s">
        <v>172</v>
      </c>
      <c r="B62" s="11" t="s">
        <v>102</v>
      </c>
      <c r="C62" s="11"/>
      <c r="D62" s="12" t="s">
        <v>22</v>
      </c>
      <c r="E62" s="12">
        <v>15</v>
      </c>
      <c r="F62" s="12"/>
      <c r="G62" s="56">
        <f t="shared" si="5"/>
        <v>0</v>
      </c>
      <c r="H62" s="24">
        <f t="shared" si="3"/>
        <v>0</v>
      </c>
      <c r="I62" s="12">
        <f t="shared" si="4"/>
        <v>0</v>
      </c>
      <c r="J62" s="111"/>
    </row>
    <row r="63" spans="1:10" x14ac:dyDescent="0.2">
      <c r="A63" s="43" t="s">
        <v>173</v>
      </c>
      <c r="B63" s="11" t="s">
        <v>103</v>
      </c>
      <c r="C63" s="11"/>
      <c r="D63" s="12" t="s">
        <v>22</v>
      </c>
      <c r="E63" s="12">
        <v>5</v>
      </c>
      <c r="F63" s="12"/>
      <c r="G63" s="56">
        <f t="shared" si="5"/>
        <v>0</v>
      </c>
      <c r="H63" s="24">
        <f t="shared" si="3"/>
        <v>0</v>
      </c>
      <c r="I63" s="12">
        <f t="shared" si="4"/>
        <v>0</v>
      </c>
      <c r="J63" s="111"/>
    </row>
    <row r="64" spans="1:10" ht="28.5" x14ac:dyDescent="0.2">
      <c r="A64" s="43" t="s">
        <v>174</v>
      </c>
      <c r="B64" s="11" t="s">
        <v>104</v>
      </c>
      <c r="C64" s="11"/>
      <c r="D64" s="12" t="s">
        <v>22</v>
      </c>
      <c r="E64" s="12">
        <v>4</v>
      </c>
      <c r="F64" s="12"/>
      <c r="G64" s="56">
        <f t="shared" si="5"/>
        <v>0</v>
      </c>
      <c r="H64" s="24">
        <f t="shared" si="3"/>
        <v>0</v>
      </c>
      <c r="I64" s="12">
        <f t="shared" si="4"/>
        <v>0</v>
      </c>
      <c r="J64" s="111"/>
    </row>
    <row r="65" spans="1:10" ht="28.5" x14ac:dyDescent="0.2">
      <c r="A65" s="43" t="s">
        <v>175</v>
      </c>
      <c r="B65" s="11" t="s">
        <v>105</v>
      </c>
      <c r="C65" s="11"/>
      <c r="D65" s="12" t="s">
        <v>22</v>
      </c>
      <c r="E65" s="12">
        <v>26</v>
      </c>
      <c r="F65" s="12"/>
      <c r="G65" s="56">
        <f t="shared" si="5"/>
        <v>0</v>
      </c>
      <c r="H65" s="24">
        <f t="shared" si="3"/>
        <v>0</v>
      </c>
      <c r="I65" s="12">
        <f t="shared" si="4"/>
        <v>0</v>
      </c>
      <c r="J65" s="111"/>
    </row>
    <row r="66" spans="1:10" ht="28.5" x14ac:dyDescent="0.2">
      <c r="A66" s="43" t="s">
        <v>176</v>
      </c>
      <c r="B66" s="11" t="s">
        <v>106</v>
      </c>
      <c r="C66" s="11"/>
      <c r="D66" s="12" t="s">
        <v>22</v>
      </c>
      <c r="E66" s="12">
        <v>5</v>
      </c>
      <c r="F66" s="12"/>
      <c r="G66" s="56">
        <f t="shared" si="5"/>
        <v>0</v>
      </c>
      <c r="H66" s="24">
        <f t="shared" si="3"/>
        <v>0</v>
      </c>
      <c r="I66" s="12">
        <f t="shared" si="4"/>
        <v>0</v>
      </c>
      <c r="J66" s="111"/>
    </row>
    <row r="67" spans="1:10" ht="28.5" x14ac:dyDescent="0.2">
      <c r="A67" s="43" t="s">
        <v>177</v>
      </c>
      <c r="B67" s="11" t="s">
        <v>107</v>
      </c>
      <c r="C67" s="11"/>
      <c r="D67" s="12" t="s">
        <v>22</v>
      </c>
      <c r="E67" s="12">
        <v>20</v>
      </c>
      <c r="F67" s="12"/>
      <c r="G67" s="56">
        <f t="shared" si="5"/>
        <v>0</v>
      </c>
      <c r="H67" s="24">
        <f t="shared" si="3"/>
        <v>0</v>
      </c>
      <c r="I67" s="12">
        <f t="shared" si="4"/>
        <v>0</v>
      </c>
      <c r="J67" s="111"/>
    </row>
    <row r="68" spans="1:10" ht="28.5" x14ac:dyDescent="0.2">
      <c r="A68" s="43" t="s">
        <v>178</v>
      </c>
      <c r="B68" s="11" t="s">
        <v>108</v>
      </c>
      <c r="C68" s="11"/>
      <c r="D68" s="12" t="s">
        <v>22</v>
      </c>
      <c r="E68" s="12">
        <v>4</v>
      </c>
      <c r="F68" s="12"/>
      <c r="G68" s="56">
        <f t="shared" si="5"/>
        <v>0</v>
      </c>
      <c r="H68" s="24">
        <f t="shared" si="3"/>
        <v>0</v>
      </c>
      <c r="I68" s="12">
        <f t="shared" si="4"/>
        <v>0</v>
      </c>
      <c r="J68" s="111"/>
    </row>
    <row r="69" spans="1:10" ht="28.5" x14ac:dyDescent="0.2">
      <c r="A69" s="43" t="s">
        <v>179</v>
      </c>
      <c r="B69" s="11" t="s">
        <v>109</v>
      </c>
      <c r="C69" s="11"/>
      <c r="D69" s="12" t="s">
        <v>22</v>
      </c>
      <c r="E69" s="12">
        <v>20</v>
      </c>
      <c r="F69" s="12"/>
      <c r="G69" s="56">
        <f t="shared" si="5"/>
        <v>0</v>
      </c>
      <c r="H69" s="24">
        <f t="shared" si="3"/>
        <v>0</v>
      </c>
      <c r="I69" s="12">
        <f t="shared" si="4"/>
        <v>0</v>
      </c>
      <c r="J69" s="111"/>
    </row>
    <row r="70" spans="1:10" x14ac:dyDescent="0.2">
      <c r="A70" s="43" t="s">
        <v>180</v>
      </c>
      <c r="B70" s="11" t="s">
        <v>110</v>
      </c>
      <c r="C70" s="11"/>
      <c r="D70" s="12" t="s">
        <v>22</v>
      </c>
      <c r="E70" s="12">
        <v>15</v>
      </c>
      <c r="F70" s="12"/>
      <c r="G70" s="56">
        <f t="shared" si="5"/>
        <v>0</v>
      </c>
      <c r="H70" s="24">
        <f t="shared" si="3"/>
        <v>0</v>
      </c>
      <c r="I70" s="12">
        <f t="shared" si="4"/>
        <v>0</v>
      </c>
      <c r="J70" s="111"/>
    </row>
    <row r="71" spans="1:10" x14ac:dyDescent="0.2">
      <c r="A71" s="43" t="s">
        <v>181</v>
      </c>
      <c r="B71" s="11" t="s">
        <v>111</v>
      </c>
      <c r="C71" s="11"/>
      <c r="D71" s="12" t="s">
        <v>22</v>
      </c>
      <c r="E71" s="12">
        <v>10</v>
      </c>
      <c r="F71" s="12"/>
      <c r="G71" s="56">
        <f t="shared" si="5"/>
        <v>0</v>
      </c>
      <c r="H71" s="24">
        <f t="shared" si="3"/>
        <v>0</v>
      </c>
      <c r="I71" s="12">
        <f t="shared" si="4"/>
        <v>0</v>
      </c>
      <c r="J71" s="111"/>
    </row>
    <row r="72" spans="1:10" x14ac:dyDescent="0.2">
      <c r="A72" s="43" t="s">
        <v>182</v>
      </c>
      <c r="B72" s="11" t="s">
        <v>112</v>
      </c>
      <c r="C72" s="11"/>
      <c r="D72" s="12" t="s">
        <v>22</v>
      </c>
      <c r="E72" s="12">
        <v>5</v>
      </c>
      <c r="F72" s="12"/>
      <c r="G72" s="56">
        <f t="shared" si="5"/>
        <v>0</v>
      </c>
      <c r="H72" s="24">
        <f t="shared" si="3"/>
        <v>0</v>
      </c>
      <c r="I72" s="12">
        <f t="shared" si="4"/>
        <v>0</v>
      </c>
      <c r="J72" s="111"/>
    </row>
    <row r="73" spans="1:10" x14ac:dyDescent="0.2">
      <c r="A73" s="43" t="s">
        <v>183</v>
      </c>
      <c r="B73" s="11" t="s">
        <v>113</v>
      </c>
      <c r="C73" s="11"/>
      <c r="D73" s="12" t="s">
        <v>22</v>
      </c>
      <c r="E73" s="12">
        <v>5</v>
      </c>
      <c r="F73" s="12"/>
      <c r="G73" s="56">
        <f t="shared" si="5"/>
        <v>0</v>
      </c>
      <c r="H73" s="24">
        <f t="shared" si="3"/>
        <v>0</v>
      </c>
      <c r="I73" s="12">
        <f t="shared" si="4"/>
        <v>0</v>
      </c>
      <c r="J73" s="111"/>
    </row>
    <row r="74" spans="1:10" x14ac:dyDescent="0.2">
      <c r="A74" s="43" t="s">
        <v>184</v>
      </c>
      <c r="B74" s="11" t="s">
        <v>114</v>
      </c>
      <c r="C74" s="11"/>
      <c r="D74" s="12" t="s">
        <v>22</v>
      </c>
      <c r="E74" s="12">
        <v>25</v>
      </c>
      <c r="F74" s="12"/>
      <c r="G74" s="56">
        <f t="shared" si="5"/>
        <v>0</v>
      </c>
      <c r="H74" s="24">
        <f t="shared" si="3"/>
        <v>0</v>
      </c>
      <c r="I74" s="12">
        <f t="shared" si="4"/>
        <v>0</v>
      </c>
      <c r="J74" s="111"/>
    </row>
    <row r="75" spans="1:10" x14ac:dyDescent="0.2">
      <c r="A75" s="43" t="s">
        <v>185</v>
      </c>
      <c r="B75" s="11" t="s">
        <v>115</v>
      </c>
      <c r="C75" s="11"/>
      <c r="D75" s="12" t="s">
        <v>22</v>
      </c>
      <c r="E75" s="12">
        <v>4</v>
      </c>
      <c r="F75" s="12"/>
      <c r="G75" s="56">
        <f t="shared" si="5"/>
        <v>0</v>
      </c>
      <c r="H75" s="24">
        <f t="shared" si="3"/>
        <v>0</v>
      </c>
      <c r="I75" s="12">
        <f t="shared" si="4"/>
        <v>0</v>
      </c>
      <c r="J75" s="111"/>
    </row>
    <row r="76" spans="1:10" x14ac:dyDescent="0.2">
      <c r="A76" s="43" t="s">
        <v>186</v>
      </c>
      <c r="B76" s="11" t="s">
        <v>116</v>
      </c>
      <c r="C76" s="11"/>
      <c r="D76" s="12" t="s">
        <v>22</v>
      </c>
      <c r="E76" s="12">
        <v>12</v>
      </c>
      <c r="F76" s="12"/>
      <c r="G76" s="56">
        <f t="shared" si="5"/>
        <v>0</v>
      </c>
      <c r="H76" s="24">
        <f t="shared" si="3"/>
        <v>0</v>
      </c>
      <c r="I76" s="12">
        <f t="shared" si="4"/>
        <v>0</v>
      </c>
      <c r="J76" s="111"/>
    </row>
    <row r="77" spans="1:10" x14ac:dyDescent="0.2">
      <c r="A77" s="43" t="s">
        <v>187</v>
      </c>
      <c r="B77" s="11" t="s">
        <v>117</v>
      </c>
      <c r="C77" s="11"/>
      <c r="D77" s="12" t="s">
        <v>22</v>
      </c>
      <c r="E77" s="12">
        <v>18</v>
      </c>
      <c r="F77" s="12"/>
      <c r="G77" s="56">
        <f t="shared" si="5"/>
        <v>0</v>
      </c>
      <c r="H77" s="24">
        <f t="shared" si="3"/>
        <v>0</v>
      </c>
      <c r="I77" s="12">
        <f t="shared" si="4"/>
        <v>0</v>
      </c>
      <c r="J77" s="111"/>
    </row>
    <row r="78" spans="1:10" x14ac:dyDescent="0.2">
      <c r="A78" s="43" t="s">
        <v>188</v>
      </c>
      <c r="B78" s="11" t="s">
        <v>118</v>
      </c>
      <c r="C78" s="11"/>
      <c r="D78" s="12" t="s">
        <v>22</v>
      </c>
      <c r="E78" s="12">
        <v>4</v>
      </c>
      <c r="F78" s="12"/>
      <c r="G78" s="56">
        <f t="shared" si="5"/>
        <v>0</v>
      </c>
      <c r="H78" s="24">
        <f t="shared" ref="H78:H141" si="6">G78*E78</f>
        <v>0</v>
      </c>
      <c r="I78" s="12">
        <f t="shared" ref="I78:I141" si="7">E78*F78</f>
        <v>0</v>
      </c>
      <c r="J78" s="111"/>
    </row>
    <row r="79" spans="1:10" x14ac:dyDescent="0.2">
      <c r="A79" s="43" t="s">
        <v>189</v>
      </c>
      <c r="B79" s="11" t="s">
        <v>119</v>
      </c>
      <c r="C79" s="11"/>
      <c r="D79" s="12" t="s">
        <v>22</v>
      </c>
      <c r="E79" s="12">
        <v>2</v>
      </c>
      <c r="F79" s="12"/>
      <c r="G79" s="56">
        <f t="shared" ref="G79:G110" si="8">F79/87.6</f>
        <v>0</v>
      </c>
      <c r="H79" s="24">
        <f t="shared" si="6"/>
        <v>0</v>
      </c>
      <c r="I79" s="12">
        <f t="shared" si="7"/>
        <v>0</v>
      </c>
      <c r="J79" s="111"/>
    </row>
    <row r="80" spans="1:10" x14ac:dyDescent="0.2">
      <c r="A80" s="43" t="s">
        <v>190</v>
      </c>
      <c r="B80" s="11" t="s">
        <v>120</v>
      </c>
      <c r="C80" s="11"/>
      <c r="D80" s="12" t="s">
        <v>22</v>
      </c>
      <c r="E80" s="12">
        <v>4</v>
      </c>
      <c r="F80" s="12"/>
      <c r="G80" s="56">
        <f t="shared" si="8"/>
        <v>0</v>
      </c>
      <c r="H80" s="24">
        <f t="shared" si="6"/>
        <v>0</v>
      </c>
      <c r="I80" s="12">
        <f t="shared" si="7"/>
        <v>0</v>
      </c>
      <c r="J80" s="111"/>
    </row>
    <row r="81" spans="1:10" x14ac:dyDescent="0.2">
      <c r="A81" s="43" t="s">
        <v>191</v>
      </c>
      <c r="B81" s="11" t="s">
        <v>121</v>
      </c>
      <c r="C81" s="11"/>
      <c r="D81" s="12" t="s">
        <v>22</v>
      </c>
      <c r="E81" s="12">
        <v>16</v>
      </c>
      <c r="F81" s="12"/>
      <c r="G81" s="56">
        <f t="shared" si="8"/>
        <v>0</v>
      </c>
      <c r="H81" s="24">
        <f t="shared" si="6"/>
        <v>0</v>
      </c>
      <c r="I81" s="12">
        <f t="shared" si="7"/>
        <v>0</v>
      </c>
      <c r="J81" s="111"/>
    </row>
    <row r="82" spans="1:10" x14ac:dyDescent="0.2">
      <c r="A82" s="43" t="s">
        <v>192</v>
      </c>
      <c r="B82" s="11" t="s">
        <v>122</v>
      </c>
      <c r="C82" s="11"/>
      <c r="D82" s="12" t="s">
        <v>22</v>
      </c>
      <c r="E82" s="12">
        <v>6</v>
      </c>
      <c r="F82" s="12"/>
      <c r="G82" s="56">
        <f t="shared" si="8"/>
        <v>0</v>
      </c>
      <c r="H82" s="24">
        <f t="shared" si="6"/>
        <v>0</v>
      </c>
      <c r="I82" s="12">
        <f t="shared" si="7"/>
        <v>0</v>
      </c>
      <c r="J82" s="111"/>
    </row>
    <row r="83" spans="1:10" x14ac:dyDescent="0.2">
      <c r="A83" s="43" t="s">
        <v>193</v>
      </c>
      <c r="B83" s="11" t="s">
        <v>123</v>
      </c>
      <c r="C83" s="11"/>
      <c r="D83" s="12" t="s">
        <v>22</v>
      </c>
      <c r="E83" s="12">
        <v>14</v>
      </c>
      <c r="F83" s="12"/>
      <c r="G83" s="56">
        <f t="shared" si="8"/>
        <v>0</v>
      </c>
      <c r="H83" s="24">
        <f t="shared" si="6"/>
        <v>0</v>
      </c>
      <c r="I83" s="12">
        <f t="shared" si="7"/>
        <v>0</v>
      </c>
      <c r="J83" s="111"/>
    </row>
    <row r="84" spans="1:10" x14ac:dyDescent="0.2">
      <c r="A84" s="43" t="s">
        <v>194</v>
      </c>
      <c r="B84" s="11" t="s">
        <v>124</v>
      </c>
      <c r="C84" s="11"/>
      <c r="D84" s="12" t="s">
        <v>22</v>
      </c>
      <c r="E84" s="12">
        <v>10</v>
      </c>
      <c r="F84" s="12"/>
      <c r="G84" s="56">
        <f t="shared" si="8"/>
        <v>0</v>
      </c>
      <c r="H84" s="24">
        <f t="shared" si="6"/>
        <v>0</v>
      </c>
      <c r="I84" s="12">
        <f t="shared" si="7"/>
        <v>0</v>
      </c>
      <c r="J84" s="111"/>
    </row>
    <row r="85" spans="1:10" x14ac:dyDescent="0.2">
      <c r="A85" s="43" t="s">
        <v>195</v>
      </c>
      <c r="B85" s="11" t="s">
        <v>125</v>
      </c>
      <c r="C85" s="11"/>
      <c r="D85" s="12" t="s">
        <v>22</v>
      </c>
      <c r="E85" s="12">
        <v>4</v>
      </c>
      <c r="F85" s="12"/>
      <c r="G85" s="56">
        <f t="shared" si="8"/>
        <v>0</v>
      </c>
      <c r="H85" s="24">
        <f t="shared" si="6"/>
        <v>0</v>
      </c>
      <c r="I85" s="12">
        <f t="shared" si="7"/>
        <v>0</v>
      </c>
      <c r="J85" s="111"/>
    </row>
    <row r="86" spans="1:10" x14ac:dyDescent="0.2">
      <c r="A86" s="43" t="s">
        <v>196</v>
      </c>
      <c r="B86" s="11" t="s">
        <v>126</v>
      </c>
      <c r="C86" s="11"/>
      <c r="D86" s="12" t="s">
        <v>22</v>
      </c>
      <c r="E86" s="12">
        <v>2</v>
      </c>
      <c r="F86" s="12"/>
      <c r="G86" s="56">
        <f t="shared" si="8"/>
        <v>0</v>
      </c>
      <c r="H86" s="24">
        <f t="shared" si="6"/>
        <v>0</v>
      </c>
      <c r="I86" s="12">
        <f t="shared" si="7"/>
        <v>0</v>
      </c>
      <c r="J86" s="111"/>
    </row>
    <row r="87" spans="1:10" x14ac:dyDescent="0.2">
      <c r="A87" s="43" t="s">
        <v>197</v>
      </c>
      <c r="B87" s="11" t="s">
        <v>127</v>
      </c>
      <c r="C87" s="11"/>
      <c r="D87" s="12" t="s">
        <v>22</v>
      </c>
      <c r="E87" s="12">
        <v>16</v>
      </c>
      <c r="F87" s="12"/>
      <c r="G87" s="56">
        <f t="shared" si="8"/>
        <v>0</v>
      </c>
      <c r="H87" s="24">
        <f t="shared" si="6"/>
        <v>0</v>
      </c>
      <c r="I87" s="12">
        <f t="shared" si="7"/>
        <v>0</v>
      </c>
      <c r="J87" s="111"/>
    </row>
    <row r="88" spans="1:10" x14ac:dyDescent="0.2">
      <c r="A88" s="43" t="s">
        <v>198</v>
      </c>
      <c r="B88" s="11" t="s">
        <v>128</v>
      </c>
      <c r="C88" s="11"/>
      <c r="D88" s="12" t="s">
        <v>22</v>
      </c>
      <c r="E88" s="12">
        <v>50</v>
      </c>
      <c r="F88" s="12"/>
      <c r="G88" s="56">
        <f t="shared" si="8"/>
        <v>0</v>
      </c>
      <c r="H88" s="24">
        <f t="shared" si="6"/>
        <v>0</v>
      </c>
      <c r="I88" s="12">
        <f t="shared" si="7"/>
        <v>0</v>
      </c>
      <c r="J88" s="111"/>
    </row>
    <row r="89" spans="1:10" x14ac:dyDescent="0.2">
      <c r="A89" s="43" t="s">
        <v>199</v>
      </c>
      <c r="B89" s="11" t="s">
        <v>129</v>
      </c>
      <c r="C89" s="11"/>
      <c r="D89" s="12" t="s">
        <v>22</v>
      </c>
      <c r="E89" s="12">
        <v>80</v>
      </c>
      <c r="F89" s="12"/>
      <c r="G89" s="56">
        <f t="shared" si="8"/>
        <v>0</v>
      </c>
      <c r="H89" s="24">
        <f t="shared" si="6"/>
        <v>0</v>
      </c>
      <c r="I89" s="12">
        <f t="shared" si="7"/>
        <v>0</v>
      </c>
      <c r="J89" s="111"/>
    </row>
    <row r="90" spans="1:10" x14ac:dyDescent="0.2">
      <c r="A90" s="43" t="s">
        <v>200</v>
      </c>
      <c r="B90" s="11" t="s">
        <v>130</v>
      </c>
      <c r="C90" s="11"/>
      <c r="D90" s="12" t="s">
        <v>22</v>
      </c>
      <c r="E90" s="12">
        <v>14</v>
      </c>
      <c r="F90" s="12"/>
      <c r="G90" s="56">
        <f t="shared" si="8"/>
        <v>0</v>
      </c>
      <c r="H90" s="24">
        <f t="shared" si="6"/>
        <v>0</v>
      </c>
      <c r="I90" s="12">
        <f t="shared" si="7"/>
        <v>0</v>
      </c>
      <c r="J90" s="111"/>
    </row>
    <row r="91" spans="1:10" x14ac:dyDescent="0.2">
      <c r="A91" s="43" t="s">
        <v>201</v>
      </c>
      <c r="B91" s="11" t="s">
        <v>131</v>
      </c>
      <c r="C91" s="11"/>
      <c r="D91" s="12" t="s">
        <v>22</v>
      </c>
      <c r="E91" s="12">
        <v>18</v>
      </c>
      <c r="F91" s="12"/>
      <c r="G91" s="56">
        <f t="shared" si="8"/>
        <v>0</v>
      </c>
      <c r="H91" s="24">
        <f t="shared" si="6"/>
        <v>0</v>
      </c>
      <c r="I91" s="12">
        <f t="shared" si="7"/>
        <v>0</v>
      </c>
      <c r="J91" s="111"/>
    </row>
    <row r="92" spans="1:10" ht="28.5" x14ac:dyDescent="0.2">
      <c r="A92" s="43" t="s">
        <v>202</v>
      </c>
      <c r="B92" s="11" t="s">
        <v>132</v>
      </c>
      <c r="C92" s="11"/>
      <c r="D92" s="12" t="s">
        <v>22</v>
      </c>
      <c r="E92" s="12">
        <v>82</v>
      </c>
      <c r="F92" s="12"/>
      <c r="G92" s="56">
        <f t="shared" si="8"/>
        <v>0</v>
      </c>
      <c r="H92" s="24">
        <f t="shared" si="6"/>
        <v>0</v>
      </c>
      <c r="I92" s="12">
        <f t="shared" si="7"/>
        <v>0</v>
      </c>
      <c r="J92" s="111"/>
    </row>
    <row r="93" spans="1:10" ht="28.5" x14ac:dyDescent="0.2">
      <c r="A93" s="43" t="s">
        <v>203</v>
      </c>
      <c r="B93" s="11" t="s">
        <v>133</v>
      </c>
      <c r="C93" s="11"/>
      <c r="D93" s="12" t="s">
        <v>22</v>
      </c>
      <c r="E93" s="12">
        <v>98</v>
      </c>
      <c r="F93" s="12"/>
      <c r="G93" s="56">
        <f t="shared" si="8"/>
        <v>0</v>
      </c>
      <c r="H93" s="24">
        <f t="shared" si="6"/>
        <v>0</v>
      </c>
      <c r="I93" s="12">
        <f t="shared" si="7"/>
        <v>0</v>
      </c>
      <c r="J93" s="111"/>
    </row>
    <row r="94" spans="1:10" x14ac:dyDescent="0.2">
      <c r="A94" s="43" t="s">
        <v>204</v>
      </c>
      <c r="B94" s="11" t="s">
        <v>134</v>
      </c>
      <c r="C94" s="11"/>
      <c r="D94" s="12" t="s">
        <v>22</v>
      </c>
      <c r="E94" s="12">
        <v>30</v>
      </c>
      <c r="F94" s="12"/>
      <c r="G94" s="56">
        <f t="shared" si="8"/>
        <v>0</v>
      </c>
      <c r="H94" s="24">
        <f t="shared" si="6"/>
        <v>0</v>
      </c>
      <c r="I94" s="12">
        <f t="shared" si="7"/>
        <v>0</v>
      </c>
      <c r="J94" s="111"/>
    </row>
    <row r="95" spans="1:10" x14ac:dyDescent="0.2">
      <c r="A95" s="43" t="s">
        <v>205</v>
      </c>
      <c r="B95" s="11" t="s">
        <v>135</v>
      </c>
      <c r="C95" s="11"/>
      <c r="D95" s="12" t="s">
        <v>22</v>
      </c>
      <c r="E95" s="12">
        <v>90</v>
      </c>
      <c r="F95" s="12"/>
      <c r="G95" s="56">
        <f t="shared" si="8"/>
        <v>0</v>
      </c>
      <c r="H95" s="24">
        <f t="shared" si="6"/>
        <v>0</v>
      </c>
      <c r="I95" s="12">
        <f t="shared" si="7"/>
        <v>0</v>
      </c>
      <c r="J95" s="111"/>
    </row>
    <row r="96" spans="1:10" x14ac:dyDescent="0.2">
      <c r="A96" s="43" t="s">
        <v>206</v>
      </c>
      <c r="B96" s="11" t="s">
        <v>136</v>
      </c>
      <c r="C96" s="11"/>
      <c r="D96" s="12" t="s">
        <v>22</v>
      </c>
      <c r="E96" s="12">
        <v>5</v>
      </c>
      <c r="F96" s="12"/>
      <c r="G96" s="56">
        <f t="shared" si="8"/>
        <v>0</v>
      </c>
      <c r="H96" s="24">
        <f t="shared" si="6"/>
        <v>0</v>
      </c>
      <c r="I96" s="12">
        <f t="shared" si="7"/>
        <v>0</v>
      </c>
      <c r="J96" s="111"/>
    </row>
    <row r="97" spans="1:10" x14ac:dyDescent="0.2">
      <c r="A97" s="43" t="s">
        <v>207</v>
      </c>
      <c r="B97" s="11" t="s">
        <v>137</v>
      </c>
      <c r="C97" s="11"/>
      <c r="D97" s="12" t="s">
        <v>22</v>
      </c>
      <c r="E97" s="12">
        <v>10</v>
      </c>
      <c r="F97" s="12"/>
      <c r="G97" s="56">
        <f t="shared" si="8"/>
        <v>0</v>
      </c>
      <c r="H97" s="24">
        <f t="shared" si="6"/>
        <v>0</v>
      </c>
      <c r="I97" s="12">
        <f t="shared" si="7"/>
        <v>0</v>
      </c>
      <c r="J97" s="111"/>
    </row>
    <row r="98" spans="1:10" x14ac:dyDescent="0.2">
      <c r="A98" s="43" t="s">
        <v>208</v>
      </c>
      <c r="B98" s="11" t="s">
        <v>343</v>
      </c>
      <c r="C98" s="11"/>
      <c r="D98" s="12" t="s">
        <v>22</v>
      </c>
      <c r="E98" s="12">
        <v>20</v>
      </c>
      <c r="F98" s="12"/>
      <c r="G98" s="56">
        <f t="shared" si="8"/>
        <v>0</v>
      </c>
      <c r="H98" s="24">
        <f t="shared" si="6"/>
        <v>0</v>
      </c>
      <c r="I98" s="12">
        <f t="shared" si="7"/>
        <v>0</v>
      </c>
      <c r="J98" s="111"/>
    </row>
    <row r="99" spans="1:10" x14ac:dyDescent="0.2">
      <c r="A99" s="43" t="s">
        <v>209</v>
      </c>
      <c r="B99" s="11" t="s">
        <v>344</v>
      </c>
      <c r="C99" s="11"/>
      <c r="D99" s="12" t="s">
        <v>22</v>
      </c>
      <c r="E99" s="12">
        <v>60</v>
      </c>
      <c r="F99" s="12"/>
      <c r="G99" s="56">
        <f t="shared" si="8"/>
        <v>0</v>
      </c>
      <c r="H99" s="24">
        <f t="shared" si="6"/>
        <v>0</v>
      </c>
      <c r="I99" s="12">
        <f t="shared" si="7"/>
        <v>0</v>
      </c>
      <c r="J99" s="111"/>
    </row>
    <row r="100" spans="1:10" x14ac:dyDescent="0.2">
      <c r="A100" s="43" t="s">
        <v>210</v>
      </c>
      <c r="B100" s="11" t="s">
        <v>345</v>
      </c>
      <c r="C100" s="11"/>
      <c r="D100" s="12" t="s">
        <v>22</v>
      </c>
      <c r="E100" s="12">
        <v>10</v>
      </c>
      <c r="F100" s="12"/>
      <c r="G100" s="56">
        <f t="shared" si="8"/>
        <v>0</v>
      </c>
      <c r="H100" s="24">
        <f t="shared" si="6"/>
        <v>0</v>
      </c>
      <c r="I100" s="12">
        <f t="shared" si="7"/>
        <v>0</v>
      </c>
      <c r="J100" s="111"/>
    </row>
    <row r="101" spans="1:10" x14ac:dyDescent="0.2">
      <c r="A101" s="43" t="s">
        <v>211</v>
      </c>
      <c r="B101" s="11" t="s">
        <v>346</v>
      </c>
      <c r="C101" s="11"/>
      <c r="D101" s="12" t="s">
        <v>22</v>
      </c>
      <c r="E101" s="12">
        <v>32</v>
      </c>
      <c r="F101" s="12"/>
      <c r="G101" s="56">
        <f t="shared" si="8"/>
        <v>0</v>
      </c>
      <c r="H101" s="24">
        <f t="shared" si="6"/>
        <v>0</v>
      </c>
      <c r="I101" s="12">
        <f t="shared" si="7"/>
        <v>0</v>
      </c>
      <c r="J101" s="111"/>
    </row>
    <row r="102" spans="1:10" x14ac:dyDescent="0.2">
      <c r="A102" s="43" t="s">
        <v>212</v>
      </c>
      <c r="B102" s="11" t="s">
        <v>347</v>
      </c>
      <c r="C102" s="11"/>
      <c r="D102" s="12" t="s">
        <v>22</v>
      </c>
      <c r="E102" s="12">
        <v>26</v>
      </c>
      <c r="F102" s="12"/>
      <c r="G102" s="56">
        <f t="shared" si="8"/>
        <v>0</v>
      </c>
      <c r="H102" s="24">
        <f t="shared" si="6"/>
        <v>0</v>
      </c>
      <c r="I102" s="12">
        <f t="shared" si="7"/>
        <v>0</v>
      </c>
      <c r="J102" s="111"/>
    </row>
    <row r="103" spans="1:10" x14ac:dyDescent="0.2">
      <c r="A103" s="43" t="s">
        <v>213</v>
      </c>
      <c r="B103" s="11" t="s">
        <v>348</v>
      </c>
      <c r="C103" s="11"/>
      <c r="D103" s="12" t="s">
        <v>22</v>
      </c>
      <c r="E103" s="12">
        <v>34</v>
      </c>
      <c r="F103" s="12"/>
      <c r="G103" s="56">
        <f t="shared" si="8"/>
        <v>0</v>
      </c>
      <c r="H103" s="24">
        <f t="shared" si="6"/>
        <v>0</v>
      </c>
      <c r="I103" s="12">
        <f t="shared" si="7"/>
        <v>0</v>
      </c>
      <c r="J103" s="111"/>
    </row>
    <row r="104" spans="1:10" x14ac:dyDescent="0.2">
      <c r="A104" s="43" t="s">
        <v>214</v>
      </c>
      <c r="B104" s="11" t="s">
        <v>349</v>
      </c>
      <c r="C104" s="11"/>
      <c r="D104" s="12" t="s">
        <v>22</v>
      </c>
      <c r="E104" s="12">
        <v>12</v>
      </c>
      <c r="F104" s="12"/>
      <c r="G104" s="56">
        <f t="shared" si="8"/>
        <v>0</v>
      </c>
      <c r="H104" s="24">
        <f t="shared" si="6"/>
        <v>0</v>
      </c>
      <c r="I104" s="12">
        <f t="shared" si="7"/>
        <v>0</v>
      </c>
      <c r="J104" s="111"/>
    </row>
    <row r="105" spans="1:10" x14ac:dyDescent="0.2">
      <c r="A105" s="43" t="s">
        <v>215</v>
      </c>
      <c r="B105" s="11" t="s">
        <v>350</v>
      </c>
      <c r="C105" s="11"/>
      <c r="D105" s="12" t="s">
        <v>22</v>
      </c>
      <c r="E105" s="12">
        <v>57</v>
      </c>
      <c r="F105" s="12"/>
      <c r="G105" s="56">
        <f t="shared" si="8"/>
        <v>0</v>
      </c>
      <c r="H105" s="24">
        <f t="shared" si="6"/>
        <v>0</v>
      </c>
      <c r="I105" s="12">
        <f t="shared" si="7"/>
        <v>0</v>
      </c>
      <c r="J105" s="111"/>
    </row>
    <row r="106" spans="1:10" x14ac:dyDescent="0.2">
      <c r="A106" s="43" t="s">
        <v>216</v>
      </c>
      <c r="B106" s="11" t="s">
        <v>26</v>
      </c>
      <c r="C106" s="11"/>
      <c r="D106" s="12" t="s">
        <v>27</v>
      </c>
      <c r="E106" s="12">
        <v>1</v>
      </c>
      <c r="F106" s="12"/>
      <c r="G106" s="56">
        <f t="shared" si="8"/>
        <v>0</v>
      </c>
      <c r="H106" s="24">
        <f t="shared" si="6"/>
        <v>0</v>
      </c>
      <c r="I106" s="12">
        <f t="shared" si="7"/>
        <v>0</v>
      </c>
      <c r="J106" s="111"/>
    </row>
    <row r="107" spans="1:10" x14ac:dyDescent="0.2">
      <c r="A107" s="43" t="s">
        <v>217</v>
      </c>
      <c r="B107" s="11" t="s">
        <v>28</v>
      </c>
      <c r="C107" s="11"/>
      <c r="D107" s="12" t="s">
        <v>27</v>
      </c>
      <c r="E107" s="12">
        <v>1</v>
      </c>
      <c r="F107" s="12"/>
      <c r="G107" s="56">
        <f t="shared" si="8"/>
        <v>0</v>
      </c>
      <c r="H107" s="24">
        <f t="shared" si="6"/>
        <v>0</v>
      </c>
      <c r="I107" s="12">
        <f t="shared" si="7"/>
        <v>0</v>
      </c>
      <c r="J107" s="111"/>
    </row>
    <row r="108" spans="1:10" x14ac:dyDescent="0.2">
      <c r="A108" s="43" t="s">
        <v>218</v>
      </c>
      <c r="B108" s="11" t="s">
        <v>29</v>
      </c>
      <c r="C108" s="11"/>
      <c r="D108" s="12" t="s">
        <v>27</v>
      </c>
      <c r="E108" s="12">
        <v>1</v>
      </c>
      <c r="F108" s="12"/>
      <c r="G108" s="56">
        <f t="shared" si="8"/>
        <v>0</v>
      </c>
      <c r="H108" s="24">
        <f t="shared" si="6"/>
        <v>0</v>
      </c>
      <c r="I108" s="12">
        <f t="shared" si="7"/>
        <v>0</v>
      </c>
      <c r="J108" s="111"/>
    </row>
    <row r="109" spans="1:10" x14ac:dyDescent="0.2">
      <c r="A109" s="43" t="s">
        <v>219</v>
      </c>
      <c r="B109" s="11" t="s">
        <v>138</v>
      </c>
      <c r="C109" s="11"/>
      <c r="D109" s="12" t="s">
        <v>22</v>
      </c>
      <c r="E109" s="12">
        <v>72</v>
      </c>
      <c r="F109" s="12"/>
      <c r="G109" s="56">
        <f t="shared" si="8"/>
        <v>0</v>
      </c>
      <c r="H109" s="24">
        <f t="shared" si="6"/>
        <v>0</v>
      </c>
      <c r="I109" s="12">
        <f t="shared" si="7"/>
        <v>0</v>
      </c>
      <c r="J109" s="111"/>
    </row>
    <row r="110" spans="1:10" x14ac:dyDescent="0.2">
      <c r="A110" s="43" t="s">
        <v>220</v>
      </c>
      <c r="B110" s="11" t="s">
        <v>139</v>
      </c>
      <c r="C110" s="11"/>
      <c r="D110" s="12" t="s">
        <v>22</v>
      </c>
      <c r="E110" s="12">
        <v>2</v>
      </c>
      <c r="F110" s="12"/>
      <c r="G110" s="56">
        <f t="shared" si="8"/>
        <v>0</v>
      </c>
      <c r="H110" s="24">
        <f t="shared" si="6"/>
        <v>0</v>
      </c>
      <c r="I110" s="12">
        <f t="shared" si="7"/>
        <v>0</v>
      </c>
      <c r="J110" s="111"/>
    </row>
    <row r="111" spans="1:10" ht="15.75" x14ac:dyDescent="0.2">
      <c r="A111" s="48" t="s">
        <v>221</v>
      </c>
      <c r="B111" s="46"/>
      <c r="C111" s="45" t="s">
        <v>144</v>
      </c>
      <c r="D111" s="47"/>
      <c r="E111" s="47"/>
      <c r="F111" s="47"/>
      <c r="G111" s="49"/>
      <c r="H111" s="50"/>
      <c r="I111" s="81"/>
      <c r="J111" s="124"/>
    </row>
    <row r="112" spans="1:10" x14ac:dyDescent="0.2">
      <c r="A112" s="43" t="s">
        <v>222</v>
      </c>
      <c r="B112" s="11" t="s">
        <v>140</v>
      </c>
      <c r="C112" s="11"/>
      <c r="D112" s="12" t="s">
        <v>22</v>
      </c>
      <c r="E112" s="12">
        <v>48</v>
      </c>
      <c r="F112" s="12"/>
      <c r="G112" s="56">
        <f t="shared" ref="G112:G163" si="9">F112/87.6</f>
        <v>0</v>
      </c>
      <c r="H112" s="24">
        <f t="shared" si="6"/>
        <v>0</v>
      </c>
      <c r="I112" s="12">
        <f t="shared" si="7"/>
        <v>0</v>
      </c>
      <c r="J112" s="111"/>
    </row>
    <row r="113" spans="1:10" x14ac:dyDescent="0.2">
      <c r="A113" s="43" t="s">
        <v>223</v>
      </c>
      <c r="B113" s="11" t="s">
        <v>141</v>
      </c>
      <c r="C113" s="11"/>
      <c r="D113" s="12" t="s">
        <v>22</v>
      </c>
      <c r="E113" s="12">
        <v>6</v>
      </c>
      <c r="F113" s="12"/>
      <c r="G113" s="56">
        <f t="shared" si="9"/>
        <v>0</v>
      </c>
      <c r="H113" s="24">
        <f t="shared" si="6"/>
        <v>0</v>
      </c>
      <c r="I113" s="12">
        <f t="shared" si="7"/>
        <v>0</v>
      </c>
      <c r="J113" s="111"/>
    </row>
    <row r="114" spans="1:10" ht="28.5" x14ac:dyDescent="0.2">
      <c r="A114" s="43" t="s">
        <v>224</v>
      </c>
      <c r="B114" s="11" t="s">
        <v>142</v>
      </c>
      <c r="C114" s="11"/>
      <c r="D114" s="12" t="s">
        <v>22</v>
      </c>
      <c r="E114" s="12">
        <v>108</v>
      </c>
      <c r="F114" s="12"/>
      <c r="G114" s="56">
        <f t="shared" si="9"/>
        <v>0</v>
      </c>
      <c r="H114" s="24">
        <f t="shared" si="6"/>
        <v>0</v>
      </c>
      <c r="I114" s="12">
        <f t="shared" si="7"/>
        <v>0</v>
      </c>
      <c r="J114" s="111"/>
    </row>
    <row r="115" spans="1:10" x14ac:dyDescent="0.2">
      <c r="A115" s="43" t="s">
        <v>225</v>
      </c>
      <c r="B115" s="11" t="s">
        <v>143</v>
      </c>
      <c r="C115" s="11"/>
      <c r="D115" s="12" t="s">
        <v>22</v>
      </c>
      <c r="E115" s="12">
        <v>54</v>
      </c>
      <c r="F115" s="12"/>
      <c r="G115" s="56">
        <f t="shared" si="9"/>
        <v>0</v>
      </c>
      <c r="H115" s="24">
        <f t="shared" si="6"/>
        <v>0</v>
      </c>
      <c r="I115" s="12">
        <f t="shared" si="7"/>
        <v>0</v>
      </c>
      <c r="J115" s="111"/>
    </row>
    <row r="116" spans="1:10" ht="15.75" x14ac:dyDescent="0.2">
      <c r="A116" s="48" t="s">
        <v>226</v>
      </c>
      <c r="B116" s="46"/>
      <c r="C116" s="47" t="s">
        <v>145</v>
      </c>
      <c r="D116" s="47"/>
      <c r="E116" s="47"/>
      <c r="F116" s="47"/>
      <c r="G116" s="49"/>
      <c r="H116" s="50"/>
      <c r="I116" s="81"/>
      <c r="J116" s="124"/>
    </row>
    <row r="117" spans="1:10" ht="28.5" x14ac:dyDescent="0.2">
      <c r="A117" s="43" t="s">
        <v>227</v>
      </c>
      <c r="B117" s="66" t="s">
        <v>302</v>
      </c>
      <c r="C117" s="11"/>
      <c r="D117" s="12" t="s">
        <v>22</v>
      </c>
      <c r="E117" s="12">
        <v>1</v>
      </c>
      <c r="F117" s="12"/>
      <c r="G117" s="56">
        <f t="shared" si="9"/>
        <v>0</v>
      </c>
      <c r="H117" s="42">
        <f t="shared" si="6"/>
        <v>0</v>
      </c>
      <c r="I117" s="12">
        <f t="shared" si="7"/>
        <v>0</v>
      </c>
      <c r="J117" s="111"/>
    </row>
    <row r="118" spans="1:10" x14ac:dyDescent="0.2">
      <c r="A118" s="43" t="s">
        <v>228</v>
      </c>
      <c r="B118" s="66" t="s">
        <v>272</v>
      </c>
      <c r="C118" s="11"/>
      <c r="D118" s="12" t="s">
        <v>22</v>
      </c>
      <c r="E118" s="12">
        <v>1</v>
      </c>
      <c r="F118" s="12"/>
      <c r="G118" s="56">
        <f t="shared" si="9"/>
        <v>0</v>
      </c>
      <c r="H118" s="42">
        <f t="shared" si="6"/>
        <v>0</v>
      </c>
      <c r="I118" s="12">
        <f t="shared" si="7"/>
        <v>0</v>
      </c>
      <c r="J118" s="111"/>
    </row>
    <row r="119" spans="1:10" ht="28.5" x14ac:dyDescent="0.2">
      <c r="A119" s="43" t="s">
        <v>229</v>
      </c>
      <c r="B119" s="66" t="s">
        <v>303</v>
      </c>
      <c r="C119" s="11"/>
      <c r="D119" s="12" t="s">
        <v>22</v>
      </c>
      <c r="E119" s="12">
        <v>1</v>
      </c>
      <c r="F119" s="12"/>
      <c r="G119" s="56">
        <f t="shared" si="9"/>
        <v>0</v>
      </c>
      <c r="H119" s="42">
        <f t="shared" si="6"/>
        <v>0</v>
      </c>
      <c r="I119" s="12">
        <f t="shared" si="7"/>
        <v>0</v>
      </c>
      <c r="J119" s="111"/>
    </row>
    <row r="120" spans="1:10" x14ac:dyDescent="0.2">
      <c r="A120" s="43" t="s">
        <v>230</v>
      </c>
      <c r="B120" s="66" t="s">
        <v>304</v>
      </c>
      <c r="C120" s="11"/>
      <c r="D120" s="12" t="s">
        <v>22</v>
      </c>
      <c r="E120" s="12">
        <v>1</v>
      </c>
      <c r="F120" s="12"/>
      <c r="G120" s="56">
        <f t="shared" si="9"/>
        <v>0</v>
      </c>
      <c r="H120" s="42">
        <f t="shared" si="6"/>
        <v>0</v>
      </c>
      <c r="I120" s="12">
        <f t="shared" si="7"/>
        <v>0</v>
      </c>
      <c r="J120" s="111"/>
    </row>
    <row r="121" spans="1:10" ht="28.5" x14ac:dyDescent="0.2">
      <c r="A121" s="43" t="s">
        <v>231</v>
      </c>
      <c r="B121" s="66" t="s">
        <v>273</v>
      </c>
      <c r="C121" s="11"/>
      <c r="D121" s="12" t="s">
        <v>22</v>
      </c>
      <c r="E121" s="12">
        <v>1</v>
      </c>
      <c r="F121" s="12"/>
      <c r="G121" s="56">
        <f t="shared" si="9"/>
        <v>0</v>
      </c>
      <c r="H121" s="42">
        <f t="shared" si="6"/>
        <v>0</v>
      </c>
      <c r="I121" s="12">
        <f t="shared" si="7"/>
        <v>0</v>
      </c>
      <c r="J121" s="111"/>
    </row>
    <row r="122" spans="1:10" ht="28.5" x14ac:dyDescent="0.2">
      <c r="A122" s="43" t="s">
        <v>232</v>
      </c>
      <c r="B122" s="66" t="s">
        <v>274</v>
      </c>
      <c r="C122" s="11"/>
      <c r="D122" s="12" t="s">
        <v>22</v>
      </c>
      <c r="E122" s="12">
        <v>2</v>
      </c>
      <c r="F122" s="12"/>
      <c r="G122" s="56">
        <f t="shared" si="9"/>
        <v>0</v>
      </c>
      <c r="H122" s="42">
        <f t="shared" si="6"/>
        <v>0</v>
      </c>
      <c r="I122" s="12">
        <f t="shared" si="7"/>
        <v>0</v>
      </c>
      <c r="J122" s="90"/>
    </row>
    <row r="123" spans="1:10" ht="28.5" x14ac:dyDescent="0.2">
      <c r="A123" s="43" t="s">
        <v>233</v>
      </c>
      <c r="B123" s="66" t="s">
        <v>275</v>
      </c>
      <c r="C123" s="11"/>
      <c r="D123" s="12" t="s">
        <v>22</v>
      </c>
      <c r="E123" s="12">
        <v>5</v>
      </c>
      <c r="F123" s="12"/>
      <c r="G123" s="56">
        <f t="shared" si="9"/>
        <v>0</v>
      </c>
      <c r="H123" s="42">
        <f t="shared" si="6"/>
        <v>0</v>
      </c>
      <c r="I123" s="12">
        <f t="shared" si="7"/>
        <v>0</v>
      </c>
      <c r="J123" s="90"/>
    </row>
    <row r="124" spans="1:10" x14ac:dyDescent="0.2">
      <c r="A124" s="43" t="s">
        <v>234</v>
      </c>
      <c r="B124" s="66" t="s">
        <v>305</v>
      </c>
      <c r="C124" s="11"/>
      <c r="D124" s="12" t="s">
        <v>22</v>
      </c>
      <c r="E124" s="12">
        <v>1</v>
      </c>
      <c r="F124" s="12"/>
      <c r="G124" s="56">
        <f t="shared" si="9"/>
        <v>0</v>
      </c>
      <c r="H124" s="42">
        <f t="shared" si="6"/>
        <v>0</v>
      </c>
      <c r="I124" s="12">
        <f t="shared" si="7"/>
        <v>0</v>
      </c>
      <c r="J124" s="90"/>
    </row>
    <row r="125" spans="1:10" ht="28.5" x14ac:dyDescent="0.2">
      <c r="A125" s="43" t="s">
        <v>235</v>
      </c>
      <c r="B125" s="66" t="s">
        <v>276</v>
      </c>
      <c r="C125" s="11"/>
      <c r="D125" s="12" t="s">
        <v>22</v>
      </c>
      <c r="E125" s="12">
        <v>1</v>
      </c>
      <c r="F125" s="12"/>
      <c r="G125" s="56">
        <f t="shared" si="9"/>
        <v>0</v>
      </c>
      <c r="H125" s="42">
        <f t="shared" si="6"/>
        <v>0</v>
      </c>
      <c r="I125" s="12">
        <f t="shared" si="7"/>
        <v>0</v>
      </c>
      <c r="J125" s="90"/>
    </row>
    <row r="126" spans="1:10" ht="28.5" x14ac:dyDescent="0.2">
      <c r="A126" s="43" t="s">
        <v>236</v>
      </c>
      <c r="B126" s="66" t="s">
        <v>277</v>
      </c>
      <c r="C126" s="11"/>
      <c r="D126" s="12" t="s">
        <v>22</v>
      </c>
      <c r="E126" s="12">
        <v>1</v>
      </c>
      <c r="F126" s="12"/>
      <c r="G126" s="56">
        <f t="shared" si="9"/>
        <v>0</v>
      </c>
      <c r="H126" s="42">
        <f t="shared" si="6"/>
        <v>0</v>
      </c>
      <c r="I126" s="12">
        <f t="shared" si="7"/>
        <v>0</v>
      </c>
      <c r="J126" s="90"/>
    </row>
    <row r="127" spans="1:10" x14ac:dyDescent="0.2">
      <c r="A127" s="43" t="s">
        <v>237</v>
      </c>
      <c r="B127" s="66" t="s">
        <v>306</v>
      </c>
      <c r="C127" s="11"/>
      <c r="D127" s="12" t="s">
        <v>22</v>
      </c>
      <c r="E127" s="12">
        <v>1</v>
      </c>
      <c r="F127" s="12"/>
      <c r="G127" s="56">
        <f t="shared" si="9"/>
        <v>0</v>
      </c>
      <c r="H127" s="42">
        <f t="shared" si="6"/>
        <v>0</v>
      </c>
      <c r="I127" s="12">
        <f t="shared" si="7"/>
        <v>0</v>
      </c>
      <c r="J127" s="90"/>
    </row>
    <row r="128" spans="1:10" ht="28.5" x14ac:dyDescent="0.2">
      <c r="A128" s="43" t="s">
        <v>238</v>
      </c>
      <c r="B128" s="66" t="s">
        <v>278</v>
      </c>
      <c r="C128" s="11"/>
      <c r="D128" s="12" t="s">
        <v>22</v>
      </c>
      <c r="E128" s="12">
        <v>1</v>
      </c>
      <c r="F128" s="12"/>
      <c r="G128" s="56">
        <f t="shared" si="9"/>
        <v>0</v>
      </c>
      <c r="H128" s="42">
        <f t="shared" si="6"/>
        <v>0</v>
      </c>
      <c r="I128" s="12">
        <f t="shared" si="7"/>
        <v>0</v>
      </c>
      <c r="J128" s="90"/>
    </row>
    <row r="129" spans="1:10" ht="28.5" x14ac:dyDescent="0.2">
      <c r="A129" s="43" t="s">
        <v>239</v>
      </c>
      <c r="B129" s="66" t="s">
        <v>279</v>
      </c>
      <c r="C129" s="11"/>
      <c r="D129" s="12" t="s">
        <v>22</v>
      </c>
      <c r="E129" s="12">
        <v>1</v>
      </c>
      <c r="F129" s="12"/>
      <c r="G129" s="56">
        <f t="shared" si="9"/>
        <v>0</v>
      </c>
      <c r="H129" s="42">
        <f t="shared" si="6"/>
        <v>0</v>
      </c>
      <c r="I129" s="12">
        <f t="shared" si="7"/>
        <v>0</v>
      </c>
      <c r="J129" s="90"/>
    </row>
    <row r="130" spans="1:10" ht="28.5" x14ac:dyDescent="0.2">
      <c r="A130" s="43" t="s">
        <v>240</v>
      </c>
      <c r="B130" s="66" t="s">
        <v>280</v>
      </c>
      <c r="C130" s="11"/>
      <c r="D130" s="12" t="s">
        <v>22</v>
      </c>
      <c r="E130" s="12">
        <v>5</v>
      </c>
      <c r="F130" s="12"/>
      <c r="G130" s="56">
        <f t="shared" si="9"/>
        <v>0</v>
      </c>
      <c r="H130" s="42">
        <f t="shared" si="6"/>
        <v>0</v>
      </c>
      <c r="I130" s="12">
        <f t="shared" si="7"/>
        <v>0</v>
      </c>
      <c r="J130" s="90"/>
    </row>
    <row r="131" spans="1:10" x14ac:dyDescent="0.2">
      <c r="A131" s="43" t="s">
        <v>241</v>
      </c>
      <c r="B131" s="66" t="s">
        <v>283</v>
      </c>
      <c r="C131" s="11"/>
      <c r="D131" s="12" t="s">
        <v>22</v>
      </c>
      <c r="E131" s="12">
        <v>1</v>
      </c>
      <c r="F131" s="12"/>
      <c r="G131" s="56">
        <f t="shared" si="9"/>
        <v>0</v>
      </c>
      <c r="H131" s="42">
        <f t="shared" si="6"/>
        <v>0</v>
      </c>
      <c r="I131" s="12">
        <f t="shared" si="7"/>
        <v>0</v>
      </c>
      <c r="J131" s="90"/>
    </row>
    <row r="132" spans="1:10" ht="28.5" x14ac:dyDescent="0.2">
      <c r="A132" s="43" t="s">
        <v>242</v>
      </c>
      <c r="B132" s="66" t="s">
        <v>281</v>
      </c>
      <c r="C132" s="11"/>
      <c r="D132" s="12" t="s">
        <v>22</v>
      </c>
      <c r="E132" s="12">
        <v>1</v>
      </c>
      <c r="F132" s="12"/>
      <c r="G132" s="56">
        <f t="shared" si="9"/>
        <v>0</v>
      </c>
      <c r="H132" s="42">
        <f t="shared" si="6"/>
        <v>0</v>
      </c>
      <c r="I132" s="12">
        <f t="shared" si="7"/>
        <v>0</v>
      </c>
      <c r="J132" s="90"/>
    </row>
    <row r="133" spans="1:10" ht="28.5" x14ac:dyDescent="0.2">
      <c r="A133" s="43" t="s">
        <v>243</v>
      </c>
      <c r="B133" s="66" t="s">
        <v>280</v>
      </c>
      <c r="C133" s="11"/>
      <c r="D133" s="12" t="s">
        <v>22</v>
      </c>
      <c r="E133" s="12">
        <v>19</v>
      </c>
      <c r="F133" s="12"/>
      <c r="G133" s="56">
        <f t="shared" si="9"/>
        <v>0</v>
      </c>
      <c r="H133" s="42">
        <f t="shared" si="6"/>
        <v>0</v>
      </c>
      <c r="I133" s="12">
        <f t="shared" si="7"/>
        <v>0</v>
      </c>
      <c r="J133" s="90"/>
    </row>
    <row r="134" spans="1:10" x14ac:dyDescent="0.2">
      <c r="A134" s="43" t="s">
        <v>244</v>
      </c>
      <c r="B134" s="66" t="s">
        <v>284</v>
      </c>
      <c r="C134" s="11"/>
      <c r="D134" s="12" t="s">
        <v>22</v>
      </c>
      <c r="E134" s="12">
        <v>1</v>
      </c>
      <c r="F134" s="12"/>
      <c r="G134" s="56">
        <f t="shared" si="9"/>
        <v>0</v>
      </c>
      <c r="H134" s="42">
        <f t="shared" si="6"/>
        <v>0</v>
      </c>
      <c r="I134" s="12">
        <f t="shared" si="7"/>
        <v>0</v>
      </c>
      <c r="J134" s="90"/>
    </row>
    <row r="135" spans="1:10" ht="28.5" x14ac:dyDescent="0.2">
      <c r="A135" s="43" t="s">
        <v>245</v>
      </c>
      <c r="B135" s="66" t="s">
        <v>281</v>
      </c>
      <c r="C135" s="11"/>
      <c r="D135" s="12" t="s">
        <v>22</v>
      </c>
      <c r="E135" s="12">
        <v>1</v>
      </c>
      <c r="F135" s="12"/>
      <c r="G135" s="56">
        <f t="shared" si="9"/>
        <v>0</v>
      </c>
      <c r="H135" s="42">
        <f t="shared" si="6"/>
        <v>0</v>
      </c>
      <c r="I135" s="12">
        <f t="shared" si="7"/>
        <v>0</v>
      </c>
      <c r="J135" s="90"/>
    </row>
    <row r="136" spans="1:10" ht="28.5" x14ac:dyDescent="0.2">
      <c r="A136" s="43" t="s">
        <v>246</v>
      </c>
      <c r="B136" s="66" t="s">
        <v>280</v>
      </c>
      <c r="C136" s="11"/>
      <c r="D136" s="12" t="s">
        <v>22</v>
      </c>
      <c r="E136" s="12">
        <v>17</v>
      </c>
      <c r="F136" s="12"/>
      <c r="G136" s="56">
        <f t="shared" si="9"/>
        <v>0</v>
      </c>
      <c r="H136" s="42">
        <f t="shared" si="6"/>
        <v>0</v>
      </c>
      <c r="I136" s="12">
        <f t="shared" si="7"/>
        <v>0</v>
      </c>
      <c r="J136" s="90"/>
    </row>
    <row r="137" spans="1:10" x14ac:dyDescent="0.2">
      <c r="A137" s="43" t="s">
        <v>247</v>
      </c>
      <c r="B137" s="66" t="s">
        <v>282</v>
      </c>
      <c r="C137" s="11"/>
      <c r="D137" s="12" t="s">
        <v>22</v>
      </c>
      <c r="E137" s="12">
        <v>1</v>
      </c>
      <c r="F137" s="12"/>
      <c r="G137" s="56">
        <f t="shared" si="9"/>
        <v>0</v>
      </c>
      <c r="H137" s="42">
        <f t="shared" si="6"/>
        <v>0</v>
      </c>
      <c r="I137" s="12">
        <f t="shared" si="7"/>
        <v>0</v>
      </c>
      <c r="J137" s="90"/>
    </row>
    <row r="138" spans="1:10" ht="28.5" x14ac:dyDescent="0.2">
      <c r="A138" s="43" t="s">
        <v>248</v>
      </c>
      <c r="B138" s="66" t="s">
        <v>281</v>
      </c>
      <c r="C138" s="11"/>
      <c r="D138" s="12" t="s">
        <v>22</v>
      </c>
      <c r="E138" s="12">
        <v>1</v>
      </c>
      <c r="F138" s="12"/>
      <c r="G138" s="56">
        <f t="shared" si="9"/>
        <v>0</v>
      </c>
      <c r="H138" s="42">
        <f t="shared" si="6"/>
        <v>0</v>
      </c>
      <c r="I138" s="12">
        <f t="shared" si="7"/>
        <v>0</v>
      </c>
      <c r="J138" s="90"/>
    </row>
    <row r="139" spans="1:10" ht="28.5" x14ac:dyDescent="0.2">
      <c r="A139" s="43" t="s">
        <v>249</v>
      </c>
      <c r="B139" s="66" t="s">
        <v>280</v>
      </c>
      <c r="C139" s="11"/>
      <c r="D139" s="12" t="s">
        <v>22</v>
      </c>
      <c r="E139" s="12">
        <v>12</v>
      </c>
      <c r="F139" s="12"/>
      <c r="G139" s="56">
        <f t="shared" si="9"/>
        <v>0</v>
      </c>
      <c r="H139" s="42">
        <f t="shared" si="6"/>
        <v>0</v>
      </c>
      <c r="I139" s="12">
        <f t="shared" si="7"/>
        <v>0</v>
      </c>
      <c r="J139" s="90"/>
    </row>
    <row r="140" spans="1:10" x14ac:dyDescent="0.2">
      <c r="A140" s="43" t="s">
        <v>250</v>
      </c>
      <c r="B140" s="66" t="s">
        <v>283</v>
      </c>
      <c r="C140" s="11"/>
      <c r="D140" s="12" t="s">
        <v>22</v>
      </c>
      <c r="E140" s="12">
        <v>1</v>
      </c>
      <c r="F140" s="12"/>
      <c r="G140" s="56">
        <f t="shared" si="9"/>
        <v>0</v>
      </c>
      <c r="H140" s="42">
        <f t="shared" si="6"/>
        <v>0</v>
      </c>
      <c r="I140" s="12">
        <f t="shared" si="7"/>
        <v>0</v>
      </c>
      <c r="J140" s="90"/>
    </row>
    <row r="141" spans="1:10" ht="28.5" x14ac:dyDescent="0.2">
      <c r="A141" s="43" t="s">
        <v>251</v>
      </c>
      <c r="B141" s="66" t="s">
        <v>281</v>
      </c>
      <c r="C141" s="11"/>
      <c r="D141" s="12" t="s">
        <v>22</v>
      </c>
      <c r="E141" s="12">
        <v>1</v>
      </c>
      <c r="F141" s="12"/>
      <c r="G141" s="56">
        <f t="shared" si="9"/>
        <v>0</v>
      </c>
      <c r="H141" s="42">
        <f t="shared" si="6"/>
        <v>0</v>
      </c>
      <c r="I141" s="12">
        <f t="shared" si="7"/>
        <v>0</v>
      </c>
      <c r="J141" s="90"/>
    </row>
    <row r="142" spans="1:10" ht="28.5" x14ac:dyDescent="0.2">
      <c r="A142" s="43" t="s">
        <v>252</v>
      </c>
      <c r="B142" s="66" t="s">
        <v>280</v>
      </c>
      <c r="C142" s="11"/>
      <c r="D142" s="12" t="s">
        <v>22</v>
      </c>
      <c r="E142" s="12">
        <v>19</v>
      </c>
      <c r="F142" s="12"/>
      <c r="G142" s="56">
        <f t="shared" si="9"/>
        <v>0</v>
      </c>
      <c r="H142" s="42">
        <f t="shared" ref="H142:H163" si="10">G142*E142</f>
        <v>0</v>
      </c>
      <c r="I142" s="12">
        <f t="shared" ref="I142:I163" si="11">E142*F142</f>
        <v>0</v>
      </c>
      <c r="J142" s="90"/>
    </row>
    <row r="143" spans="1:10" x14ac:dyDescent="0.2">
      <c r="A143" s="43" t="s">
        <v>253</v>
      </c>
      <c r="B143" s="66" t="s">
        <v>284</v>
      </c>
      <c r="C143" s="11"/>
      <c r="D143" s="12" t="s">
        <v>22</v>
      </c>
      <c r="E143" s="12">
        <v>1</v>
      </c>
      <c r="F143" s="12"/>
      <c r="G143" s="56">
        <f t="shared" si="9"/>
        <v>0</v>
      </c>
      <c r="H143" s="42">
        <f t="shared" si="10"/>
        <v>0</v>
      </c>
      <c r="I143" s="12">
        <f t="shared" si="11"/>
        <v>0</v>
      </c>
      <c r="J143" s="90"/>
    </row>
    <row r="144" spans="1:10" ht="28.5" x14ac:dyDescent="0.2">
      <c r="A144" s="43" t="s">
        <v>254</v>
      </c>
      <c r="B144" s="66" t="s">
        <v>281</v>
      </c>
      <c r="C144" s="11"/>
      <c r="D144" s="12" t="s">
        <v>22</v>
      </c>
      <c r="E144" s="12">
        <v>1</v>
      </c>
      <c r="F144" s="12"/>
      <c r="G144" s="56">
        <f t="shared" si="9"/>
        <v>0</v>
      </c>
      <c r="H144" s="42">
        <f t="shared" si="10"/>
        <v>0</v>
      </c>
      <c r="I144" s="12">
        <f t="shared" si="11"/>
        <v>0</v>
      </c>
      <c r="J144" s="90"/>
    </row>
    <row r="145" spans="1:10" ht="28.5" x14ac:dyDescent="0.2">
      <c r="A145" s="43" t="s">
        <v>255</v>
      </c>
      <c r="B145" s="66" t="s">
        <v>280</v>
      </c>
      <c r="C145" s="11"/>
      <c r="D145" s="12" t="s">
        <v>22</v>
      </c>
      <c r="E145" s="12">
        <v>17</v>
      </c>
      <c r="F145" s="12"/>
      <c r="G145" s="56">
        <f t="shared" si="9"/>
        <v>0</v>
      </c>
      <c r="H145" s="42">
        <f t="shared" si="10"/>
        <v>0</v>
      </c>
      <c r="I145" s="12">
        <f t="shared" si="11"/>
        <v>0</v>
      </c>
      <c r="J145" s="90"/>
    </row>
    <row r="146" spans="1:10" ht="28.5" x14ac:dyDescent="0.2">
      <c r="A146" s="43" t="s">
        <v>256</v>
      </c>
      <c r="B146" s="66" t="s">
        <v>285</v>
      </c>
      <c r="C146" s="11"/>
      <c r="D146" s="12" t="s">
        <v>307</v>
      </c>
      <c r="E146" s="12">
        <v>80</v>
      </c>
      <c r="F146" s="12"/>
      <c r="G146" s="56">
        <f t="shared" si="9"/>
        <v>0</v>
      </c>
      <c r="H146" s="42">
        <f t="shared" si="10"/>
        <v>0</v>
      </c>
      <c r="I146" s="12">
        <f t="shared" si="11"/>
        <v>0</v>
      </c>
      <c r="J146" s="90"/>
    </row>
    <row r="147" spans="1:10" ht="28.5" x14ac:dyDescent="0.2">
      <c r="A147" s="43" t="s">
        <v>317</v>
      </c>
      <c r="B147" s="66" t="s">
        <v>286</v>
      </c>
      <c r="C147" s="11"/>
      <c r="D147" s="12" t="s">
        <v>307</v>
      </c>
      <c r="E147" s="12">
        <v>13</v>
      </c>
      <c r="F147" s="12"/>
      <c r="G147" s="56">
        <f t="shared" si="9"/>
        <v>0</v>
      </c>
      <c r="H147" s="42">
        <f t="shared" si="10"/>
        <v>0</v>
      </c>
      <c r="I147" s="12">
        <f t="shared" si="11"/>
        <v>0</v>
      </c>
      <c r="J147" s="111"/>
    </row>
    <row r="148" spans="1:10" ht="28.5" x14ac:dyDescent="0.2">
      <c r="A148" s="43" t="s">
        <v>318</v>
      </c>
      <c r="B148" s="66" t="s">
        <v>287</v>
      </c>
      <c r="C148" s="11"/>
      <c r="D148" s="12" t="s">
        <v>307</v>
      </c>
      <c r="E148" s="12">
        <v>90</v>
      </c>
      <c r="F148" s="12"/>
      <c r="G148" s="56">
        <f t="shared" si="9"/>
        <v>0</v>
      </c>
      <c r="H148" s="42">
        <f t="shared" si="10"/>
        <v>0</v>
      </c>
      <c r="I148" s="12">
        <f t="shared" si="11"/>
        <v>0</v>
      </c>
      <c r="J148" s="111"/>
    </row>
    <row r="149" spans="1:10" ht="28.5" x14ac:dyDescent="0.2">
      <c r="A149" s="43" t="s">
        <v>319</v>
      </c>
      <c r="B149" s="66" t="s">
        <v>288</v>
      </c>
      <c r="C149" s="11"/>
      <c r="D149" s="12" t="s">
        <v>307</v>
      </c>
      <c r="E149" s="12">
        <v>1992</v>
      </c>
      <c r="F149" s="12"/>
      <c r="G149" s="56">
        <f t="shared" si="9"/>
        <v>0</v>
      </c>
      <c r="H149" s="42">
        <f t="shared" si="10"/>
        <v>0</v>
      </c>
      <c r="I149" s="12">
        <f t="shared" si="11"/>
        <v>0</v>
      </c>
      <c r="J149" s="111"/>
    </row>
    <row r="150" spans="1:10" ht="28.5" x14ac:dyDescent="0.2">
      <c r="A150" s="43" t="s">
        <v>320</v>
      </c>
      <c r="B150" s="66" t="s">
        <v>289</v>
      </c>
      <c r="C150" s="11"/>
      <c r="D150" s="12" t="s">
        <v>22</v>
      </c>
      <c r="E150" s="12">
        <v>3</v>
      </c>
      <c r="F150" s="12"/>
      <c r="G150" s="56">
        <f t="shared" si="9"/>
        <v>0</v>
      </c>
      <c r="H150" s="42">
        <f t="shared" si="10"/>
        <v>0</v>
      </c>
      <c r="I150" s="12">
        <f t="shared" si="11"/>
        <v>0</v>
      </c>
      <c r="J150" s="111"/>
    </row>
    <row r="151" spans="1:10" x14ac:dyDescent="0.2">
      <c r="A151" s="43" t="s">
        <v>321</v>
      </c>
      <c r="B151" s="66" t="s">
        <v>290</v>
      </c>
      <c r="C151" s="11"/>
      <c r="D151" s="12" t="s">
        <v>22</v>
      </c>
      <c r="E151" s="12">
        <v>1</v>
      </c>
      <c r="F151" s="12"/>
      <c r="G151" s="56">
        <f t="shared" si="9"/>
        <v>0</v>
      </c>
      <c r="H151" s="42">
        <f t="shared" si="10"/>
        <v>0</v>
      </c>
      <c r="I151" s="12">
        <f t="shared" si="11"/>
        <v>0</v>
      </c>
      <c r="J151" s="111"/>
    </row>
    <row r="152" spans="1:10" ht="28.5" x14ac:dyDescent="0.2">
      <c r="A152" s="43" t="s">
        <v>322</v>
      </c>
      <c r="B152" s="66" t="s">
        <v>291</v>
      </c>
      <c r="C152" s="11"/>
      <c r="D152" s="12" t="s">
        <v>307</v>
      </c>
      <c r="E152" s="12">
        <v>100</v>
      </c>
      <c r="F152" s="12"/>
      <c r="G152" s="56">
        <f t="shared" si="9"/>
        <v>0</v>
      </c>
      <c r="H152" s="42">
        <f t="shared" si="10"/>
        <v>0</v>
      </c>
      <c r="I152" s="12">
        <f t="shared" si="11"/>
        <v>0</v>
      </c>
      <c r="J152" s="111"/>
    </row>
    <row r="153" spans="1:10" x14ac:dyDescent="0.2">
      <c r="A153" s="43" t="s">
        <v>323</v>
      </c>
      <c r="B153" s="66" t="s">
        <v>292</v>
      </c>
      <c r="C153" s="11"/>
      <c r="D153" s="12" t="s">
        <v>22</v>
      </c>
      <c r="E153" s="12">
        <v>16</v>
      </c>
      <c r="F153" s="12"/>
      <c r="G153" s="56">
        <f t="shared" si="9"/>
        <v>0</v>
      </c>
      <c r="H153" s="42">
        <f t="shared" si="10"/>
        <v>0</v>
      </c>
      <c r="I153" s="12">
        <f t="shared" si="11"/>
        <v>0</v>
      </c>
      <c r="J153" s="111"/>
    </row>
    <row r="154" spans="1:10" x14ac:dyDescent="0.2">
      <c r="A154" s="43" t="s">
        <v>324</v>
      </c>
      <c r="B154" s="66" t="s">
        <v>293</v>
      </c>
      <c r="C154" s="11"/>
      <c r="D154" s="12" t="s">
        <v>22</v>
      </c>
      <c r="E154" s="12">
        <v>16</v>
      </c>
      <c r="F154" s="12"/>
      <c r="G154" s="56">
        <f t="shared" si="9"/>
        <v>0</v>
      </c>
      <c r="H154" s="42">
        <f t="shared" si="10"/>
        <v>0</v>
      </c>
      <c r="I154" s="12">
        <f t="shared" si="11"/>
        <v>0</v>
      </c>
      <c r="J154" s="111"/>
    </row>
    <row r="155" spans="1:10" x14ac:dyDescent="0.2">
      <c r="A155" s="43" t="s">
        <v>325</v>
      </c>
      <c r="B155" s="66" t="s">
        <v>294</v>
      </c>
      <c r="C155" s="11"/>
      <c r="D155" s="12" t="s">
        <v>307</v>
      </c>
      <c r="E155" s="12">
        <v>32</v>
      </c>
      <c r="F155" s="12"/>
      <c r="G155" s="56">
        <f t="shared" si="9"/>
        <v>0</v>
      </c>
      <c r="H155" s="42">
        <f t="shared" si="10"/>
        <v>0</v>
      </c>
      <c r="I155" s="12">
        <f t="shared" si="11"/>
        <v>0</v>
      </c>
      <c r="J155" s="111"/>
    </row>
    <row r="156" spans="1:10" x14ac:dyDescent="0.2">
      <c r="A156" s="43" t="s">
        <v>326</v>
      </c>
      <c r="B156" s="66" t="s">
        <v>295</v>
      </c>
      <c r="C156" s="11"/>
      <c r="D156" s="12" t="s">
        <v>22</v>
      </c>
      <c r="E156" s="12">
        <v>32</v>
      </c>
      <c r="F156" s="12"/>
      <c r="G156" s="56">
        <f t="shared" si="9"/>
        <v>0</v>
      </c>
      <c r="H156" s="42">
        <f t="shared" si="10"/>
        <v>0</v>
      </c>
      <c r="I156" s="12">
        <f t="shared" si="11"/>
        <v>0</v>
      </c>
      <c r="J156" s="111"/>
    </row>
    <row r="157" spans="1:10" x14ac:dyDescent="0.2">
      <c r="A157" s="43" t="s">
        <v>327</v>
      </c>
      <c r="B157" s="66" t="s">
        <v>296</v>
      </c>
      <c r="C157" s="11"/>
      <c r="D157" s="12" t="s">
        <v>22</v>
      </c>
      <c r="E157" s="12">
        <v>16</v>
      </c>
      <c r="F157" s="12"/>
      <c r="G157" s="56">
        <f t="shared" si="9"/>
        <v>0</v>
      </c>
      <c r="H157" s="42">
        <f t="shared" si="10"/>
        <v>0</v>
      </c>
      <c r="I157" s="12">
        <f t="shared" si="11"/>
        <v>0</v>
      </c>
      <c r="J157" s="111"/>
    </row>
    <row r="158" spans="1:10" x14ac:dyDescent="0.2">
      <c r="A158" s="43" t="s">
        <v>328</v>
      </c>
      <c r="B158" s="66" t="s">
        <v>297</v>
      </c>
      <c r="C158" s="11"/>
      <c r="D158" s="12" t="s">
        <v>22</v>
      </c>
      <c r="E158" s="12">
        <v>60</v>
      </c>
      <c r="F158" s="12"/>
      <c r="G158" s="56">
        <f t="shared" si="9"/>
        <v>0</v>
      </c>
      <c r="H158" s="42">
        <f t="shared" si="10"/>
        <v>0</v>
      </c>
      <c r="I158" s="12">
        <f t="shared" si="11"/>
        <v>0</v>
      </c>
      <c r="J158" s="111"/>
    </row>
    <row r="159" spans="1:10" x14ac:dyDescent="0.2">
      <c r="A159" s="43" t="s">
        <v>329</v>
      </c>
      <c r="B159" s="66" t="s">
        <v>298</v>
      </c>
      <c r="C159" s="11"/>
      <c r="D159" s="12" t="s">
        <v>22</v>
      </c>
      <c r="E159" s="12">
        <v>32</v>
      </c>
      <c r="F159" s="12"/>
      <c r="G159" s="56">
        <f t="shared" si="9"/>
        <v>0</v>
      </c>
      <c r="H159" s="42">
        <f t="shared" si="10"/>
        <v>0</v>
      </c>
      <c r="I159" s="12">
        <f t="shared" si="11"/>
        <v>0</v>
      </c>
      <c r="J159" s="111"/>
    </row>
    <row r="160" spans="1:10" x14ac:dyDescent="0.2">
      <c r="A160" s="43" t="s">
        <v>330</v>
      </c>
      <c r="B160" s="66" t="s">
        <v>299</v>
      </c>
      <c r="C160" s="11"/>
      <c r="D160" s="12" t="s">
        <v>22</v>
      </c>
      <c r="E160" s="12">
        <v>16</v>
      </c>
      <c r="F160" s="12"/>
      <c r="G160" s="56">
        <f t="shared" si="9"/>
        <v>0</v>
      </c>
      <c r="H160" s="42">
        <f t="shared" si="10"/>
        <v>0</v>
      </c>
      <c r="I160" s="12">
        <f t="shared" si="11"/>
        <v>0</v>
      </c>
      <c r="J160" s="111"/>
    </row>
    <row r="161" spans="1:10" x14ac:dyDescent="0.2">
      <c r="A161" s="43" t="s">
        <v>331</v>
      </c>
      <c r="B161" s="66" t="s">
        <v>300</v>
      </c>
      <c r="C161" s="11"/>
      <c r="D161" s="12" t="s">
        <v>22</v>
      </c>
      <c r="E161" s="12">
        <v>32</v>
      </c>
      <c r="F161" s="12"/>
      <c r="G161" s="56">
        <f t="shared" si="9"/>
        <v>0</v>
      </c>
      <c r="H161" s="42">
        <f t="shared" si="10"/>
        <v>0</v>
      </c>
      <c r="I161" s="12">
        <f t="shared" si="11"/>
        <v>0</v>
      </c>
      <c r="J161" s="111"/>
    </row>
    <row r="162" spans="1:10" x14ac:dyDescent="0.2">
      <c r="A162" s="43" t="s">
        <v>332</v>
      </c>
      <c r="B162" s="66" t="s">
        <v>301</v>
      </c>
      <c r="C162" s="11"/>
      <c r="D162" s="12" t="s">
        <v>22</v>
      </c>
      <c r="E162" s="12">
        <v>16</v>
      </c>
      <c r="F162" s="12"/>
      <c r="G162" s="56">
        <f t="shared" si="9"/>
        <v>0</v>
      </c>
      <c r="H162" s="42">
        <f t="shared" si="10"/>
        <v>0</v>
      </c>
      <c r="I162" s="12">
        <f t="shared" si="11"/>
        <v>0</v>
      </c>
      <c r="J162" s="111"/>
    </row>
    <row r="163" spans="1:10" x14ac:dyDescent="0.2">
      <c r="A163" s="43" t="s">
        <v>333</v>
      </c>
      <c r="B163" s="66" t="s">
        <v>334</v>
      </c>
      <c r="C163" s="11"/>
      <c r="D163" s="12" t="s">
        <v>22</v>
      </c>
      <c r="E163" s="12">
        <v>1</v>
      </c>
      <c r="F163" s="12"/>
      <c r="G163" s="56">
        <f t="shared" si="9"/>
        <v>0</v>
      </c>
      <c r="H163" s="42">
        <f t="shared" si="10"/>
        <v>0</v>
      </c>
      <c r="I163" s="12">
        <f t="shared" si="11"/>
        <v>0</v>
      </c>
      <c r="J163" s="111"/>
    </row>
    <row r="164" spans="1:10" x14ac:dyDescent="0.2">
      <c r="A164" s="19"/>
      <c r="B164" s="38" t="s">
        <v>146</v>
      </c>
      <c r="C164" s="39"/>
      <c r="D164" s="33"/>
      <c r="E164" s="33"/>
      <c r="F164" s="33"/>
      <c r="G164" s="34"/>
      <c r="H164" s="26">
        <f>SUM(H11:H163)</f>
        <v>0</v>
      </c>
      <c r="I164" s="82">
        <f>SUM(I12:I163)</f>
        <v>0</v>
      </c>
      <c r="J164" s="124"/>
    </row>
    <row r="165" spans="1:10" x14ac:dyDescent="0.2">
      <c r="A165" s="19"/>
      <c r="B165" s="20" t="s">
        <v>12</v>
      </c>
      <c r="C165" s="20" t="s">
        <v>13</v>
      </c>
      <c r="D165" s="21"/>
      <c r="E165" s="21"/>
      <c r="F165" s="22"/>
      <c r="G165" s="23"/>
      <c r="H165" s="24"/>
      <c r="I165" s="12"/>
      <c r="J165" s="111"/>
    </row>
    <row r="166" spans="1:10" x14ac:dyDescent="0.2">
      <c r="A166" s="19"/>
      <c r="B166" s="4" t="s">
        <v>64</v>
      </c>
      <c r="C166" s="4" t="s">
        <v>355</v>
      </c>
      <c r="D166" s="7">
        <v>0.12</v>
      </c>
      <c r="E166" s="21"/>
      <c r="F166" s="22"/>
      <c r="G166" s="23"/>
      <c r="H166" s="24">
        <f>H164*D166</f>
        <v>0</v>
      </c>
      <c r="I166" s="12">
        <f>I164*D166</f>
        <v>0</v>
      </c>
      <c r="J166" s="111"/>
    </row>
    <row r="167" spans="1:10" x14ac:dyDescent="0.2">
      <c r="A167" s="19"/>
      <c r="B167" s="4" t="s">
        <v>65</v>
      </c>
      <c r="C167" s="4" t="s">
        <v>356</v>
      </c>
      <c r="D167" s="7">
        <v>0.02</v>
      </c>
      <c r="E167" s="21"/>
      <c r="F167" s="22"/>
      <c r="G167" s="23"/>
      <c r="H167" s="24">
        <f>H165*D167</f>
        <v>0</v>
      </c>
      <c r="I167" s="12">
        <f>I165*D167</f>
        <v>0</v>
      </c>
      <c r="J167" s="111"/>
    </row>
    <row r="168" spans="1:10" x14ac:dyDescent="0.2">
      <c r="A168" s="19"/>
      <c r="B168" s="20" t="s">
        <v>14</v>
      </c>
      <c r="C168" s="20" t="s">
        <v>15</v>
      </c>
      <c r="D168" s="21"/>
      <c r="E168" s="21"/>
      <c r="F168" s="22"/>
      <c r="G168" s="23"/>
      <c r="H168" s="26">
        <f>SUM(H164:H167)</f>
        <v>0</v>
      </c>
      <c r="I168" s="82">
        <f>SUM(I164:I167)</f>
        <v>0</v>
      </c>
      <c r="J168" s="124"/>
    </row>
    <row r="169" spans="1:10" x14ac:dyDescent="0.2">
      <c r="A169" s="19"/>
      <c r="B169" s="4" t="s">
        <v>16</v>
      </c>
      <c r="C169" s="4" t="s">
        <v>17</v>
      </c>
      <c r="D169" s="7">
        <v>0.02</v>
      </c>
      <c r="E169" s="12"/>
      <c r="F169" s="12"/>
      <c r="G169" s="25"/>
      <c r="H169" s="24">
        <f>H168*D169</f>
        <v>0</v>
      </c>
      <c r="I169" s="12">
        <f>I168*D169</f>
        <v>0</v>
      </c>
      <c r="J169" s="111"/>
    </row>
    <row r="170" spans="1:10" x14ac:dyDescent="0.2">
      <c r="A170" s="19"/>
      <c r="B170" s="20" t="s">
        <v>18</v>
      </c>
      <c r="C170" s="20" t="s">
        <v>19</v>
      </c>
      <c r="D170" s="21"/>
      <c r="E170" s="12"/>
      <c r="F170" s="12"/>
      <c r="G170" s="25"/>
      <c r="H170" s="28">
        <f>SUM(H168:H169)</f>
        <v>0</v>
      </c>
      <c r="I170" s="83">
        <f>SUM(I168:I169)</f>
        <v>0</v>
      </c>
      <c r="J170" s="125"/>
    </row>
    <row r="171" spans="1:10" x14ac:dyDescent="0.2">
      <c r="A171" s="19"/>
      <c r="B171" s="20"/>
      <c r="C171" s="20"/>
      <c r="D171" s="21"/>
      <c r="E171" s="12"/>
      <c r="F171" s="12"/>
      <c r="G171" s="25"/>
      <c r="H171" s="84"/>
      <c r="I171" s="85"/>
      <c r="J171" s="125"/>
    </row>
    <row r="172" spans="1:10" x14ac:dyDescent="0.2">
      <c r="A172" s="19"/>
      <c r="B172" s="20"/>
      <c r="C172" s="20"/>
      <c r="D172" s="21"/>
      <c r="E172" s="12"/>
      <c r="F172" s="12"/>
      <c r="G172" s="25"/>
      <c r="H172" s="84"/>
      <c r="I172" s="85"/>
      <c r="J172" s="125"/>
    </row>
    <row r="173" spans="1:10" ht="15" customHeight="1" x14ac:dyDescent="0.2">
      <c r="A173" s="36"/>
      <c r="B173" s="110" t="s">
        <v>63</v>
      </c>
      <c r="C173" s="110"/>
      <c r="D173" s="110"/>
      <c r="E173" s="110"/>
      <c r="F173" s="110"/>
      <c r="G173" s="110"/>
      <c r="H173" s="110"/>
      <c r="I173" s="110"/>
      <c r="J173" s="111"/>
    </row>
    <row r="174" spans="1:10" ht="15.75" x14ac:dyDescent="0.2">
      <c r="A174" s="53">
        <v>2</v>
      </c>
      <c r="B174" s="46"/>
      <c r="C174" s="45" t="s">
        <v>268</v>
      </c>
      <c r="D174" s="47"/>
      <c r="E174" s="47"/>
      <c r="F174" s="47"/>
      <c r="G174" s="47"/>
      <c r="H174" s="54"/>
      <c r="I174" s="54"/>
      <c r="J174" s="126"/>
    </row>
    <row r="175" spans="1:10" x14ac:dyDescent="0.2">
      <c r="A175" s="19" t="s">
        <v>34</v>
      </c>
      <c r="B175" s="11" t="s">
        <v>67</v>
      </c>
      <c r="C175" s="11"/>
      <c r="D175" s="12" t="s">
        <v>22</v>
      </c>
      <c r="E175" s="12">
        <v>1</v>
      </c>
      <c r="F175" s="12"/>
      <c r="G175" s="58">
        <f>F175/87.6</f>
        <v>0</v>
      </c>
      <c r="H175" s="58">
        <f t="shared" ref="H175:H228" si="12">G175*E175</f>
        <v>0</v>
      </c>
      <c r="I175" s="12">
        <f t="shared" ref="I175:I228" si="13">E175*F175</f>
        <v>0</v>
      </c>
      <c r="J175" s="111"/>
    </row>
    <row r="176" spans="1:10" x14ac:dyDescent="0.2">
      <c r="A176" s="19" t="s">
        <v>35</v>
      </c>
      <c r="B176" s="11" t="s">
        <v>23</v>
      </c>
      <c r="C176" s="11"/>
      <c r="D176" s="12" t="s">
        <v>22</v>
      </c>
      <c r="E176" s="12">
        <v>1</v>
      </c>
      <c r="F176" s="12"/>
      <c r="G176" s="59">
        <f t="shared" ref="G176:G228" si="14">F176/87.6</f>
        <v>0</v>
      </c>
      <c r="H176" s="58">
        <f t="shared" si="12"/>
        <v>0</v>
      </c>
      <c r="I176" s="12">
        <f t="shared" si="13"/>
        <v>0</v>
      </c>
      <c r="J176" s="111"/>
    </row>
    <row r="177" spans="1:10" x14ac:dyDescent="0.2">
      <c r="A177" s="19" t="s">
        <v>36</v>
      </c>
      <c r="B177" s="11" t="s">
        <v>68</v>
      </c>
      <c r="C177" s="11"/>
      <c r="D177" s="12" t="s">
        <v>22</v>
      </c>
      <c r="E177" s="12">
        <v>11</v>
      </c>
      <c r="F177" s="12"/>
      <c r="G177" s="59">
        <f t="shared" si="14"/>
        <v>0</v>
      </c>
      <c r="H177" s="58">
        <f t="shared" si="12"/>
        <v>0</v>
      </c>
      <c r="I177" s="12">
        <f t="shared" si="13"/>
        <v>0</v>
      </c>
      <c r="J177" s="111"/>
    </row>
    <row r="178" spans="1:10" x14ac:dyDescent="0.2">
      <c r="A178" s="19" t="s">
        <v>37</v>
      </c>
      <c r="B178" s="11" t="s">
        <v>257</v>
      </c>
      <c r="C178" s="11"/>
      <c r="D178" s="12" t="s">
        <v>22</v>
      </c>
      <c r="E178" s="12">
        <v>3</v>
      </c>
      <c r="F178" s="12"/>
      <c r="G178" s="59">
        <f t="shared" si="14"/>
        <v>0</v>
      </c>
      <c r="H178" s="58">
        <f t="shared" si="12"/>
        <v>0</v>
      </c>
      <c r="I178" s="12">
        <f t="shared" si="13"/>
        <v>0</v>
      </c>
      <c r="J178" s="111"/>
    </row>
    <row r="179" spans="1:10" x14ac:dyDescent="0.2">
      <c r="A179" s="19" t="s">
        <v>38</v>
      </c>
      <c r="B179" s="11" t="s">
        <v>69</v>
      </c>
      <c r="C179" s="11"/>
      <c r="D179" s="12" t="s">
        <v>22</v>
      </c>
      <c r="E179" s="12">
        <v>2</v>
      </c>
      <c r="F179" s="12"/>
      <c r="G179" s="59">
        <f t="shared" si="14"/>
        <v>0</v>
      </c>
      <c r="H179" s="58">
        <f t="shared" si="12"/>
        <v>0</v>
      </c>
      <c r="I179" s="12">
        <f t="shared" si="13"/>
        <v>0</v>
      </c>
      <c r="J179" s="111"/>
    </row>
    <row r="180" spans="1:10" x14ac:dyDescent="0.2">
      <c r="A180" s="19" t="s">
        <v>39</v>
      </c>
      <c r="B180" s="11" t="s">
        <v>70</v>
      </c>
      <c r="C180" s="11"/>
      <c r="D180" s="12" t="s">
        <v>22</v>
      </c>
      <c r="E180" s="12">
        <v>22</v>
      </c>
      <c r="F180" s="12"/>
      <c r="G180" s="59">
        <f t="shared" si="14"/>
        <v>0</v>
      </c>
      <c r="H180" s="58">
        <f t="shared" si="12"/>
        <v>0</v>
      </c>
      <c r="I180" s="12">
        <f t="shared" si="13"/>
        <v>0</v>
      </c>
      <c r="J180" s="111"/>
    </row>
    <row r="181" spans="1:10" x14ac:dyDescent="0.2">
      <c r="A181" s="19" t="s">
        <v>40</v>
      </c>
      <c r="B181" s="11" t="s">
        <v>72</v>
      </c>
      <c r="C181" s="11"/>
      <c r="D181" s="12" t="s">
        <v>22</v>
      </c>
      <c r="E181" s="12">
        <v>4</v>
      </c>
      <c r="F181" s="12"/>
      <c r="G181" s="59">
        <f t="shared" si="14"/>
        <v>0</v>
      </c>
      <c r="H181" s="58">
        <f t="shared" si="12"/>
        <v>0</v>
      </c>
      <c r="I181" s="12">
        <f t="shared" si="13"/>
        <v>0</v>
      </c>
      <c r="J181" s="111"/>
    </row>
    <row r="182" spans="1:10" x14ac:dyDescent="0.2">
      <c r="A182" s="19" t="s">
        <v>41</v>
      </c>
      <c r="B182" s="11" t="s">
        <v>73</v>
      </c>
      <c r="C182" s="11"/>
      <c r="D182" s="12" t="s">
        <v>22</v>
      </c>
      <c r="E182" s="12">
        <v>1</v>
      </c>
      <c r="F182" s="12"/>
      <c r="G182" s="59">
        <f t="shared" si="14"/>
        <v>0</v>
      </c>
      <c r="H182" s="58">
        <f t="shared" si="12"/>
        <v>0</v>
      </c>
      <c r="I182" s="12">
        <f t="shared" si="13"/>
        <v>0</v>
      </c>
      <c r="J182" s="111"/>
    </row>
    <row r="183" spans="1:10" x14ac:dyDescent="0.2">
      <c r="A183" s="19" t="s">
        <v>42</v>
      </c>
      <c r="B183" s="11" t="s">
        <v>74</v>
      </c>
      <c r="C183" s="11"/>
      <c r="D183" s="12" t="s">
        <v>22</v>
      </c>
      <c r="E183" s="12">
        <v>1</v>
      </c>
      <c r="F183" s="12"/>
      <c r="G183" s="59">
        <f t="shared" si="14"/>
        <v>0</v>
      </c>
      <c r="H183" s="58">
        <f t="shared" si="12"/>
        <v>0</v>
      </c>
      <c r="I183" s="12">
        <f t="shared" si="13"/>
        <v>0</v>
      </c>
      <c r="J183" s="111"/>
    </row>
    <row r="184" spans="1:10" x14ac:dyDescent="0.2">
      <c r="A184" s="19" t="s">
        <v>43</v>
      </c>
      <c r="B184" s="11" t="s">
        <v>75</v>
      </c>
      <c r="C184" s="11"/>
      <c r="D184" s="12" t="s">
        <v>22</v>
      </c>
      <c r="E184" s="12">
        <v>12</v>
      </c>
      <c r="F184" s="12"/>
      <c r="G184" s="59">
        <f t="shared" si="14"/>
        <v>0</v>
      </c>
      <c r="H184" s="58">
        <f t="shared" si="12"/>
        <v>0</v>
      </c>
      <c r="I184" s="12">
        <f t="shared" si="13"/>
        <v>0</v>
      </c>
      <c r="J184" s="111"/>
    </row>
    <row r="185" spans="1:10" x14ac:dyDescent="0.2">
      <c r="A185" s="19" t="s">
        <v>44</v>
      </c>
      <c r="B185" s="11" t="s">
        <v>76</v>
      </c>
      <c r="C185" s="11"/>
      <c r="D185" s="12" t="s">
        <v>22</v>
      </c>
      <c r="E185" s="12">
        <v>4</v>
      </c>
      <c r="F185" s="12"/>
      <c r="G185" s="59">
        <f t="shared" si="14"/>
        <v>0</v>
      </c>
      <c r="H185" s="58">
        <f t="shared" si="12"/>
        <v>0</v>
      </c>
      <c r="I185" s="12">
        <f t="shared" si="13"/>
        <v>0</v>
      </c>
      <c r="J185" s="111"/>
    </row>
    <row r="186" spans="1:10" x14ac:dyDescent="0.2">
      <c r="A186" s="19" t="s">
        <v>45</v>
      </c>
      <c r="B186" s="11" t="s">
        <v>77</v>
      </c>
      <c r="C186" s="11"/>
      <c r="D186" s="12" t="s">
        <v>22</v>
      </c>
      <c r="E186" s="12">
        <v>6</v>
      </c>
      <c r="F186" s="12"/>
      <c r="G186" s="59">
        <f t="shared" si="14"/>
        <v>0</v>
      </c>
      <c r="H186" s="58">
        <f t="shared" si="12"/>
        <v>0</v>
      </c>
      <c r="I186" s="12">
        <f t="shared" si="13"/>
        <v>0</v>
      </c>
      <c r="J186" s="111"/>
    </row>
    <row r="187" spans="1:10" x14ac:dyDescent="0.2">
      <c r="A187" s="19" t="s">
        <v>46</v>
      </c>
      <c r="B187" s="11" t="s">
        <v>78</v>
      </c>
      <c r="C187" s="11"/>
      <c r="D187" s="12" t="s">
        <v>22</v>
      </c>
      <c r="E187" s="12">
        <v>6</v>
      </c>
      <c r="F187" s="12"/>
      <c r="G187" s="59">
        <f t="shared" si="14"/>
        <v>0</v>
      </c>
      <c r="H187" s="58">
        <f t="shared" si="12"/>
        <v>0</v>
      </c>
      <c r="I187" s="12">
        <f t="shared" si="13"/>
        <v>0</v>
      </c>
      <c r="J187" s="111"/>
    </row>
    <row r="188" spans="1:10" x14ac:dyDescent="0.2">
      <c r="A188" s="19" t="s">
        <v>47</v>
      </c>
      <c r="B188" s="11" t="s">
        <v>79</v>
      </c>
      <c r="C188" s="11"/>
      <c r="D188" s="12" t="s">
        <v>22</v>
      </c>
      <c r="E188" s="12">
        <v>1</v>
      </c>
      <c r="F188" s="12"/>
      <c r="G188" s="59">
        <f t="shared" si="14"/>
        <v>0</v>
      </c>
      <c r="H188" s="58">
        <f t="shared" si="12"/>
        <v>0</v>
      </c>
      <c r="I188" s="12">
        <f t="shared" si="13"/>
        <v>0</v>
      </c>
      <c r="J188" s="111"/>
    </row>
    <row r="189" spans="1:10" x14ac:dyDescent="0.2">
      <c r="A189" s="19" t="s">
        <v>48</v>
      </c>
      <c r="B189" s="11" t="s">
        <v>24</v>
      </c>
      <c r="C189" s="11"/>
      <c r="D189" s="12" t="s">
        <v>22</v>
      </c>
      <c r="E189" s="12">
        <v>4</v>
      </c>
      <c r="F189" s="12"/>
      <c r="G189" s="59">
        <f t="shared" si="14"/>
        <v>0</v>
      </c>
      <c r="H189" s="58">
        <f t="shared" si="12"/>
        <v>0</v>
      </c>
      <c r="I189" s="12">
        <f t="shared" si="13"/>
        <v>0</v>
      </c>
      <c r="J189" s="111"/>
    </row>
    <row r="190" spans="1:10" x14ac:dyDescent="0.2">
      <c r="A190" s="19" t="s">
        <v>49</v>
      </c>
      <c r="B190" s="11" t="s">
        <v>80</v>
      </c>
      <c r="C190" s="11"/>
      <c r="D190" s="12" t="s">
        <v>22</v>
      </c>
      <c r="E190" s="12">
        <v>1</v>
      </c>
      <c r="F190" s="12"/>
      <c r="G190" s="59">
        <f t="shared" si="14"/>
        <v>0</v>
      </c>
      <c r="H190" s="58">
        <f t="shared" si="12"/>
        <v>0</v>
      </c>
      <c r="I190" s="12">
        <f t="shared" si="13"/>
        <v>0</v>
      </c>
      <c r="J190" s="111"/>
    </row>
    <row r="191" spans="1:10" x14ac:dyDescent="0.2">
      <c r="A191" s="19" t="s">
        <v>50</v>
      </c>
      <c r="B191" s="11" t="s">
        <v>32</v>
      </c>
      <c r="C191" s="11"/>
      <c r="D191" s="12" t="s">
        <v>22</v>
      </c>
      <c r="E191" s="12">
        <v>1</v>
      </c>
      <c r="F191" s="12"/>
      <c r="G191" s="59">
        <f t="shared" si="14"/>
        <v>0</v>
      </c>
      <c r="H191" s="58">
        <f t="shared" si="12"/>
        <v>0</v>
      </c>
      <c r="I191" s="12">
        <f t="shared" si="13"/>
        <v>0</v>
      </c>
      <c r="J191" s="111"/>
    </row>
    <row r="192" spans="1:10" x14ac:dyDescent="0.2">
      <c r="A192" s="19" t="s">
        <v>51</v>
      </c>
      <c r="B192" s="11" t="s">
        <v>258</v>
      </c>
      <c r="C192" s="11"/>
      <c r="D192" s="12" t="s">
        <v>22</v>
      </c>
      <c r="E192" s="12">
        <v>2</v>
      </c>
      <c r="F192" s="12"/>
      <c r="G192" s="59">
        <f t="shared" si="14"/>
        <v>0</v>
      </c>
      <c r="H192" s="58">
        <f t="shared" si="12"/>
        <v>0</v>
      </c>
      <c r="I192" s="12">
        <f t="shared" si="13"/>
        <v>0</v>
      </c>
      <c r="J192" s="111"/>
    </row>
    <row r="193" spans="1:10" x14ac:dyDescent="0.2">
      <c r="A193" s="19" t="s">
        <v>52</v>
      </c>
      <c r="B193" s="11" t="s">
        <v>259</v>
      </c>
      <c r="C193" s="11"/>
      <c r="D193" s="12" t="s">
        <v>22</v>
      </c>
      <c r="E193" s="12">
        <v>1</v>
      </c>
      <c r="F193" s="12"/>
      <c r="G193" s="59">
        <f t="shared" si="14"/>
        <v>0</v>
      </c>
      <c r="H193" s="58">
        <f t="shared" si="12"/>
        <v>0</v>
      </c>
      <c r="I193" s="12">
        <f t="shared" si="13"/>
        <v>0</v>
      </c>
      <c r="J193" s="111"/>
    </row>
    <row r="194" spans="1:10" x14ac:dyDescent="0.2">
      <c r="A194" s="19" t="s">
        <v>53</v>
      </c>
      <c r="B194" s="11" t="s">
        <v>260</v>
      </c>
      <c r="C194" s="11"/>
      <c r="D194" s="12" t="s">
        <v>22</v>
      </c>
      <c r="E194" s="12">
        <v>1</v>
      </c>
      <c r="F194" s="12"/>
      <c r="G194" s="59">
        <f t="shared" si="14"/>
        <v>0</v>
      </c>
      <c r="H194" s="58">
        <f t="shared" si="12"/>
        <v>0</v>
      </c>
      <c r="I194" s="12">
        <f t="shared" si="13"/>
        <v>0</v>
      </c>
      <c r="J194" s="111"/>
    </row>
    <row r="195" spans="1:10" ht="28.5" x14ac:dyDescent="0.2">
      <c r="A195" s="19" t="s">
        <v>54</v>
      </c>
      <c r="B195" s="11" t="s">
        <v>84</v>
      </c>
      <c r="C195" s="11"/>
      <c r="D195" s="12" t="s">
        <v>22</v>
      </c>
      <c r="E195" s="12">
        <v>1</v>
      </c>
      <c r="F195" s="12"/>
      <c r="G195" s="59">
        <f t="shared" si="14"/>
        <v>0</v>
      </c>
      <c r="H195" s="58">
        <f t="shared" si="12"/>
        <v>0</v>
      </c>
      <c r="I195" s="12">
        <f t="shared" si="13"/>
        <v>0</v>
      </c>
      <c r="J195" s="111"/>
    </row>
    <row r="196" spans="1:10" x14ac:dyDescent="0.2">
      <c r="A196" s="19" t="s">
        <v>55</v>
      </c>
      <c r="B196" s="11" t="s">
        <v>85</v>
      </c>
      <c r="C196" s="11"/>
      <c r="D196" s="12" t="s">
        <v>22</v>
      </c>
      <c r="E196" s="12">
        <v>1</v>
      </c>
      <c r="F196" s="12"/>
      <c r="G196" s="59">
        <f t="shared" si="14"/>
        <v>0</v>
      </c>
      <c r="H196" s="58">
        <f t="shared" si="12"/>
        <v>0</v>
      </c>
      <c r="I196" s="12">
        <f t="shared" si="13"/>
        <v>0</v>
      </c>
      <c r="J196" s="111"/>
    </row>
    <row r="197" spans="1:10" x14ac:dyDescent="0.2">
      <c r="A197" s="19" t="s">
        <v>56</v>
      </c>
      <c r="B197" s="11" t="s">
        <v>86</v>
      </c>
      <c r="C197" s="11"/>
      <c r="D197" s="12" t="s">
        <v>22</v>
      </c>
      <c r="E197" s="12">
        <v>4</v>
      </c>
      <c r="F197" s="12"/>
      <c r="G197" s="59">
        <f t="shared" si="14"/>
        <v>0</v>
      </c>
      <c r="H197" s="58">
        <f t="shared" si="12"/>
        <v>0</v>
      </c>
      <c r="I197" s="12">
        <f t="shared" si="13"/>
        <v>0</v>
      </c>
      <c r="J197" s="111"/>
    </row>
    <row r="198" spans="1:10" x14ac:dyDescent="0.2">
      <c r="A198" s="19" t="s">
        <v>147</v>
      </c>
      <c r="B198" s="11" t="s">
        <v>87</v>
      </c>
      <c r="C198" s="11"/>
      <c r="D198" s="12" t="s">
        <v>25</v>
      </c>
      <c r="E198" s="12">
        <v>4</v>
      </c>
      <c r="F198" s="12"/>
      <c r="G198" s="59">
        <f t="shared" si="14"/>
        <v>0</v>
      </c>
      <c r="H198" s="58">
        <f t="shared" si="12"/>
        <v>0</v>
      </c>
      <c r="I198" s="12">
        <f t="shared" si="13"/>
        <v>0</v>
      </c>
      <c r="J198" s="111"/>
    </row>
    <row r="199" spans="1:10" x14ac:dyDescent="0.2">
      <c r="A199" s="19" t="s">
        <v>148</v>
      </c>
      <c r="B199" s="11" t="s">
        <v>88</v>
      </c>
      <c r="C199" s="11"/>
      <c r="D199" s="12" t="s">
        <v>22</v>
      </c>
      <c r="E199" s="12">
        <v>1</v>
      </c>
      <c r="F199" s="12"/>
      <c r="G199" s="59">
        <f t="shared" si="14"/>
        <v>0</v>
      </c>
      <c r="H199" s="58">
        <f t="shared" si="12"/>
        <v>0</v>
      </c>
      <c r="I199" s="12">
        <f t="shared" si="13"/>
        <v>0</v>
      </c>
      <c r="J199" s="111"/>
    </row>
    <row r="200" spans="1:10" x14ac:dyDescent="0.2">
      <c r="A200" s="19" t="s">
        <v>149</v>
      </c>
      <c r="B200" s="11" t="s">
        <v>261</v>
      </c>
      <c r="C200" s="11"/>
      <c r="D200" s="12" t="s">
        <v>22</v>
      </c>
      <c r="E200" s="12">
        <v>1</v>
      </c>
      <c r="F200" s="12"/>
      <c r="G200" s="59">
        <f t="shared" si="14"/>
        <v>0</v>
      </c>
      <c r="H200" s="58">
        <f t="shared" si="12"/>
        <v>0</v>
      </c>
      <c r="I200" s="12">
        <f t="shared" si="13"/>
        <v>0</v>
      </c>
      <c r="J200" s="111"/>
    </row>
    <row r="201" spans="1:10" x14ac:dyDescent="0.2">
      <c r="A201" s="19" t="s">
        <v>150</v>
      </c>
      <c r="B201" s="11" t="s">
        <v>262</v>
      </c>
      <c r="C201" s="11"/>
      <c r="D201" s="12" t="s">
        <v>25</v>
      </c>
      <c r="E201" s="12">
        <v>8</v>
      </c>
      <c r="F201" s="12"/>
      <c r="G201" s="59">
        <f t="shared" si="14"/>
        <v>0</v>
      </c>
      <c r="H201" s="58">
        <f t="shared" si="12"/>
        <v>0</v>
      </c>
      <c r="I201" s="12">
        <f t="shared" si="13"/>
        <v>0</v>
      </c>
      <c r="J201" s="111"/>
    </row>
    <row r="202" spans="1:10" x14ac:dyDescent="0.2">
      <c r="A202" s="19" t="s">
        <v>151</v>
      </c>
      <c r="B202" s="11" t="s">
        <v>263</v>
      </c>
      <c r="C202" s="11"/>
      <c r="D202" s="12" t="s">
        <v>22</v>
      </c>
      <c r="E202" s="12">
        <v>4</v>
      </c>
      <c r="F202" s="12"/>
      <c r="G202" s="59">
        <f t="shared" si="14"/>
        <v>0</v>
      </c>
      <c r="H202" s="58">
        <f t="shared" si="12"/>
        <v>0</v>
      </c>
      <c r="I202" s="12">
        <f t="shared" si="13"/>
        <v>0</v>
      </c>
      <c r="J202" s="111"/>
    </row>
    <row r="203" spans="1:10" x14ac:dyDescent="0.2">
      <c r="A203" s="19" t="s">
        <v>152</v>
      </c>
      <c r="B203" s="11" t="s">
        <v>264</v>
      </c>
      <c r="C203" s="11"/>
      <c r="D203" s="12" t="s">
        <v>22</v>
      </c>
      <c r="E203" s="12">
        <v>6</v>
      </c>
      <c r="F203" s="12"/>
      <c r="G203" s="59">
        <f t="shared" si="14"/>
        <v>0</v>
      </c>
      <c r="H203" s="58">
        <f t="shared" si="12"/>
        <v>0</v>
      </c>
      <c r="I203" s="12">
        <f t="shared" si="13"/>
        <v>0</v>
      </c>
      <c r="J203" s="111"/>
    </row>
    <row r="204" spans="1:10" x14ac:dyDescent="0.2">
      <c r="A204" s="19" t="s">
        <v>153</v>
      </c>
      <c r="B204" s="11" t="s">
        <v>94</v>
      </c>
      <c r="C204" s="11"/>
      <c r="D204" s="12" t="s">
        <v>22</v>
      </c>
      <c r="E204" s="12">
        <v>12</v>
      </c>
      <c r="F204" s="12"/>
      <c r="G204" s="59">
        <f t="shared" si="14"/>
        <v>0</v>
      </c>
      <c r="H204" s="58">
        <f t="shared" si="12"/>
        <v>0</v>
      </c>
      <c r="I204" s="12">
        <f t="shared" si="13"/>
        <v>0</v>
      </c>
      <c r="J204" s="111"/>
    </row>
    <row r="205" spans="1:10" x14ac:dyDescent="0.2">
      <c r="A205" s="19" t="s">
        <v>154</v>
      </c>
      <c r="B205" s="11" t="s">
        <v>265</v>
      </c>
      <c r="C205" s="11"/>
      <c r="D205" s="12" t="s">
        <v>22</v>
      </c>
      <c r="E205" s="12">
        <v>1</v>
      </c>
      <c r="F205" s="12"/>
      <c r="G205" s="59">
        <f t="shared" si="14"/>
        <v>0</v>
      </c>
      <c r="H205" s="58">
        <f t="shared" si="12"/>
        <v>0</v>
      </c>
      <c r="I205" s="12">
        <f t="shared" si="13"/>
        <v>0</v>
      </c>
      <c r="J205" s="111"/>
    </row>
    <row r="206" spans="1:10" x14ac:dyDescent="0.2">
      <c r="A206" s="19" t="s">
        <v>155</v>
      </c>
      <c r="B206" s="11" t="s">
        <v>266</v>
      </c>
      <c r="C206" s="11"/>
      <c r="D206" s="12" t="s">
        <v>22</v>
      </c>
      <c r="E206" s="12">
        <v>2</v>
      </c>
      <c r="F206" s="12"/>
      <c r="G206" s="59">
        <f t="shared" si="14"/>
        <v>0</v>
      </c>
      <c r="H206" s="58">
        <f t="shared" si="12"/>
        <v>0</v>
      </c>
      <c r="I206" s="12">
        <f t="shared" si="13"/>
        <v>0</v>
      </c>
      <c r="J206" s="111"/>
    </row>
    <row r="207" spans="1:10" x14ac:dyDescent="0.2">
      <c r="A207" s="19" t="s">
        <v>156</v>
      </c>
      <c r="B207" s="11" t="s">
        <v>267</v>
      </c>
      <c r="C207" s="11"/>
      <c r="D207" s="12" t="s">
        <v>22</v>
      </c>
      <c r="E207" s="12">
        <v>15</v>
      </c>
      <c r="F207" s="12"/>
      <c r="G207" s="59">
        <f t="shared" si="14"/>
        <v>0</v>
      </c>
      <c r="H207" s="58">
        <f t="shared" si="12"/>
        <v>0</v>
      </c>
      <c r="I207" s="12">
        <f t="shared" si="13"/>
        <v>0</v>
      </c>
      <c r="J207" s="111"/>
    </row>
    <row r="208" spans="1:10" x14ac:dyDescent="0.2">
      <c r="A208" s="19" t="s">
        <v>157</v>
      </c>
      <c r="B208" s="11" t="s">
        <v>98</v>
      </c>
      <c r="C208" s="11"/>
      <c r="D208" s="12" t="s">
        <v>22</v>
      </c>
      <c r="E208" s="12">
        <v>15</v>
      </c>
      <c r="F208" s="12"/>
      <c r="G208" s="59">
        <f t="shared" si="14"/>
        <v>0</v>
      </c>
      <c r="H208" s="58">
        <f t="shared" si="12"/>
        <v>0</v>
      </c>
      <c r="I208" s="12">
        <f t="shared" si="13"/>
        <v>0</v>
      </c>
      <c r="J208" s="111"/>
    </row>
    <row r="209" spans="1:10" x14ac:dyDescent="0.2">
      <c r="A209" s="19" t="s">
        <v>158</v>
      </c>
      <c r="B209" s="11" t="s">
        <v>99</v>
      </c>
      <c r="C209" s="11"/>
      <c r="D209" s="12" t="s">
        <v>22</v>
      </c>
      <c r="E209" s="12">
        <v>15</v>
      </c>
      <c r="F209" s="12"/>
      <c r="G209" s="59">
        <f t="shared" si="14"/>
        <v>0</v>
      </c>
      <c r="H209" s="58">
        <f t="shared" si="12"/>
        <v>0</v>
      </c>
      <c r="I209" s="12">
        <f t="shared" si="13"/>
        <v>0</v>
      </c>
      <c r="J209" s="111"/>
    </row>
    <row r="210" spans="1:10" x14ac:dyDescent="0.2">
      <c r="A210" s="19" t="s">
        <v>159</v>
      </c>
      <c r="B210" s="11" t="s">
        <v>100</v>
      </c>
      <c r="C210" s="11"/>
      <c r="D210" s="12" t="s">
        <v>22</v>
      </c>
      <c r="E210" s="12">
        <v>15</v>
      </c>
      <c r="F210" s="12"/>
      <c r="G210" s="59">
        <f t="shared" si="14"/>
        <v>0</v>
      </c>
      <c r="H210" s="58">
        <f t="shared" si="12"/>
        <v>0</v>
      </c>
      <c r="I210" s="12">
        <f t="shared" si="13"/>
        <v>0</v>
      </c>
      <c r="J210" s="111"/>
    </row>
    <row r="211" spans="1:10" x14ac:dyDescent="0.2">
      <c r="A211" s="19" t="s">
        <v>160</v>
      </c>
      <c r="B211" s="11" t="s">
        <v>101</v>
      </c>
      <c r="C211" s="11"/>
      <c r="D211" s="12" t="s">
        <v>22</v>
      </c>
      <c r="E211" s="12">
        <v>30</v>
      </c>
      <c r="F211" s="12"/>
      <c r="G211" s="59">
        <f t="shared" si="14"/>
        <v>0</v>
      </c>
      <c r="H211" s="58">
        <f t="shared" si="12"/>
        <v>0</v>
      </c>
      <c r="I211" s="12">
        <f t="shared" si="13"/>
        <v>0</v>
      </c>
      <c r="J211" s="111"/>
    </row>
    <row r="212" spans="1:10" x14ac:dyDescent="0.2">
      <c r="A212" s="19" t="s">
        <v>161</v>
      </c>
      <c r="B212" s="11" t="s">
        <v>335</v>
      </c>
      <c r="C212" s="11"/>
      <c r="D212" s="12" t="s">
        <v>25</v>
      </c>
      <c r="E212" s="12">
        <v>9</v>
      </c>
      <c r="F212" s="12"/>
      <c r="G212" s="59">
        <f t="shared" si="14"/>
        <v>0</v>
      </c>
      <c r="H212" s="58">
        <f t="shared" si="12"/>
        <v>0</v>
      </c>
      <c r="I212" s="12">
        <f t="shared" si="13"/>
        <v>0</v>
      </c>
      <c r="J212" s="111"/>
    </row>
    <row r="213" spans="1:10" x14ac:dyDescent="0.2">
      <c r="A213" s="19" t="s">
        <v>162</v>
      </c>
      <c r="B213" s="11" t="s">
        <v>351</v>
      </c>
      <c r="C213" s="11"/>
      <c r="D213" s="12" t="s">
        <v>25</v>
      </c>
      <c r="E213" s="12">
        <v>74</v>
      </c>
      <c r="F213" s="12"/>
      <c r="G213" s="59">
        <f t="shared" si="14"/>
        <v>0</v>
      </c>
      <c r="H213" s="58">
        <f t="shared" si="12"/>
        <v>0</v>
      </c>
      <c r="I213" s="12">
        <f t="shared" si="13"/>
        <v>0</v>
      </c>
      <c r="J213" s="111"/>
    </row>
    <row r="214" spans="1:10" x14ac:dyDescent="0.2">
      <c r="A214" s="19" t="s">
        <v>163</v>
      </c>
      <c r="B214" s="11" t="s">
        <v>352</v>
      </c>
      <c r="C214" s="11"/>
      <c r="D214" s="12" t="s">
        <v>25</v>
      </c>
      <c r="E214" s="12">
        <v>56</v>
      </c>
      <c r="F214" s="12"/>
      <c r="G214" s="59">
        <f t="shared" si="14"/>
        <v>0</v>
      </c>
      <c r="H214" s="58">
        <f t="shared" si="12"/>
        <v>0</v>
      </c>
      <c r="I214" s="12">
        <f t="shared" si="13"/>
        <v>0</v>
      </c>
      <c r="J214" s="111"/>
    </row>
    <row r="215" spans="1:10" x14ac:dyDescent="0.2">
      <c r="A215" s="19" t="s">
        <v>164</v>
      </c>
      <c r="B215" s="11" t="s">
        <v>339</v>
      </c>
      <c r="C215" s="11"/>
      <c r="D215" s="12" t="s">
        <v>25</v>
      </c>
      <c r="E215" s="12">
        <v>21</v>
      </c>
      <c r="F215" s="12"/>
      <c r="G215" s="59">
        <f t="shared" si="14"/>
        <v>0</v>
      </c>
      <c r="H215" s="58">
        <f t="shared" si="12"/>
        <v>0</v>
      </c>
      <c r="I215" s="12">
        <f t="shared" si="13"/>
        <v>0</v>
      </c>
      <c r="J215" s="111"/>
    </row>
    <row r="216" spans="1:10" x14ac:dyDescent="0.2">
      <c r="A216" s="19" t="s">
        <v>165</v>
      </c>
      <c r="B216" s="11" t="s">
        <v>340</v>
      </c>
      <c r="C216" s="11"/>
      <c r="D216" s="12" t="s">
        <v>25</v>
      </c>
      <c r="E216" s="12">
        <v>27</v>
      </c>
      <c r="F216" s="12"/>
      <c r="G216" s="59">
        <f t="shared" si="14"/>
        <v>0</v>
      </c>
      <c r="H216" s="58">
        <f t="shared" si="12"/>
        <v>0</v>
      </c>
      <c r="I216" s="12">
        <f t="shared" si="13"/>
        <v>0</v>
      </c>
      <c r="J216" s="111"/>
    </row>
    <row r="217" spans="1:10" x14ac:dyDescent="0.2">
      <c r="A217" s="19" t="s">
        <v>166</v>
      </c>
      <c r="B217" s="11" t="s">
        <v>341</v>
      </c>
      <c r="C217" s="11"/>
      <c r="D217" s="12" t="s">
        <v>25</v>
      </c>
      <c r="E217" s="12">
        <v>47</v>
      </c>
      <c r="F217" s="12"/>
      <c r="G217" s="59">
        <f t="shared" si="14"/>
        <v>0</v>
      </c>
      <c r="H217" s="58">
        <f t="shared" si="12"/>
        <v>0</v>
      </c>
      <c r="I217" s="12">
        <f t="shared" si="13"/>
        <v>0</v>
      </c>
      <c r="J217" s="111"/>
    </row>
    <row r="218" spans="1:10" x14ac:dyDescent="0.2">
      <c r="A218" s="19" t="s">
        <v>167</v>
      </c>
      <c r="B218" s="11" t="s">
        <v>343</v>
      </c>
      <c r="C218" s="11"/>
      <c r="D218" s="12" t="s">
        <v>22</v>
      </c>
      <c r="E218" s="12">
        <v>5</v>
      </c>
      <c r="F218" s="12"/>
      <c r="G218" s="59">
        <f t="shared" si="14"/>
        <v>0</v>
      </c>
      <c r="H218" s="58">
        <f t="shared" si="12"/>
        <v>0</v>
      </c>
      <c r="I218" s="12">
        <f t="shared" si="13"/>
        <v>0</v>
      </c>
      <c r="J218" s="111"/>
    </row>
    <row r="219" spans="1:10" x14ac:dyDescent="0.2">
      <c r="A219" s="19" t="s">
        <v>168</v>
      </c>
      <c r="B219" s="11" t="s">
        <v>344</v>
      </c>
      <c r="C219" s="11"/>
      <c r="D219" s="12" t="s">
        <v>22</v>
      </c>
      <c r="E219" s="12">
        <v>37</v>
      </c>
      <c r="F219" s="12"/>
      <c r="G219" s="59">
        <f t="shared" si="14"/>
        <v>0</v>
      </c>
      <c r="H219" s="58">
        <f t="shared" si="12"/>
        <v>0</v>
      </c>
      <c r="I219" s="12">
        <f t="shared" si="13"/>
        <v>0</v>
      </c>
      <c r="J219" s="111"/>
    </row>
    <row r="220" spans="1:10" x14ac:dyDescent="0.2">
      <c r="A220" s="19" t="s">
        <v>169</v>
      </c>
      <c r="B220" s="11" t="s">
        <v>353</v>
      </c>
      <c r="C220" s="11"/>
      <c r="D220" s="12" t="s">
        <v>22</v>
      </c>
      <c r="E220" s="12">
        <v>28</v>
      </c>
      <c r="F220" s="12"/>
      <c r="G220" s="59">
        <f t="shared" si="14"/>
        <v>0</v>
      </c>
      <c r="H220" s="58">
        <f t="shared" si="12"/>
        <v>0</v>
      </c>
      <c r="I220" s="12">
        <f t="shared" si="13"/>
        <v>0</v>
      </c>
      <c r="J220" s="111"/>
    </row>
    <row r="221" spans="1:10" x14ac:dyDescent="0.2">
      <c r="A221" s="19" t="s">
        <v>170</v>
      </c>
      <c r="B221" s="11" t="s">
        <v>347</v>
      </c>
      <c r="C221" s="11"/>
      <c r="D221" s="12" t="s">
        <v>22</v>
      </c>
      <c r="E221" s="12">
        <v>11</v>
      </c>
      <c r="F221" s="12"/>
      <c r="G221" s="59">
        <f t="shared" si="14"/>
        <v>0</v>
      </c>
      <c r="H221" s="58">
        <f t="shared" si="12"/>
        <v>0</v>
      </c>
      <c r="I221" s="12">
        <f t="shared" si="13"/>
        <v>0</v>
      </c>
      <c r="J221" s="111"/>
    </row>
    <row r="222" spans="1:10" x14ac:dyDescent="0.2">
      <c r="A222" s="19" t="s">
        <v>171</v>
      </c>
      <c r="B222" s="11" t="s">
        <v>348</v>
      </c>
      <c r="C222" s="11"/>
      <c r="D222" s="12" t="s">
        <v>22</v>
      </c>
      <c r="E222" s="12">
        <v>14</v>
      </c>
      <c r="F222" s="12"/>
      <c r="G222" s="59">
        <f t="shared" si="14"/>
        <v>0</v>
      </c>
      <c r="H222" s="58">
        <f t="shared" si="12"/>
        <v>0</v>
      </c>
      <c r="I222" s="12">
        <f t="shared" si="13"/>
        <v>0</v>
      </c>
      <c r="J222" s="111"/>
    </row>
    <row r="223" spans="1:10" x14ac:dyDescent="0.2">
      <c r="A223" s="19" t="s">
        <v>172</v>
      </c>
      <c r="B223" s="11" t="s">
        <v>349</v>
      </c>
      <c r="C223" s="11"/>
      <c r="D223" s="12" t="s">
        <v>22</v>
      </c>
      <c r="E223" s="12">
        <v>24</v>
      </c>
      <c r="F223" s="12"/>
      <c r="G223" s="59">
        <f t="shared" si="14"/>
        <v>0</v>
      </c>
      <c r="H223" s="58">
        <f t="shared" si="12"/>
        <v>0</v>
      </c>
      <c r="I223" s="12">
        <f t="shared" si="13"/>
        <v>0</v>
      </c>
      <c r="J223" s="111"/>
    </row>
    <row r="224" spans="1:10" x14ac:dyDescent="0.2">
      <c r="A224" s="19" t="s">
        <v>173</v>
      </c>
      <c r="B224" s="11" t="s">
        <v>26</v>
      </c>
      <c r="C224" s="11"/>
      <c r="D224" s="12" t="s">
        <v>27</v>
      </c>
      <c r="E224" s="12">
        <v>1</v>
      </c>
      <c r="F224" s="12"/>
      <c r="G224" s="59">
        <f t="shared" si="14"/>
        <v>0</v>
      </c>
      <c r="H224" s="58">
        <f t="shared" si="12"/>
        <v>0</v>
      </c>
      <c r="I224" s="12">
        <f t="shared" si="13"/>
        <v>0</v>
      </c>
      <c r="J224" s="111"/>
    </row>
    <row r="225" spans="1:10" x14ac:dyDescent="0.2">
      <c r="A225" s="19" t="s">
        <v>174</v>
      </c>
      <c r="B225" s="11" t="s">
        <v>28</v>
      </c>
      <c r="C225" s="11"/>
      <c r="D225" s="12" t="s">
        <v>27</v>
      </c>
      <c r="E225" s="12">
        <v>1</v>
      </c>
      <c r="F225" s="12"/>
      <c r="G225" s="59">
        <f t="shared" si="14"/>
        <v>0</v>
      </c>
      <c r="H225" s="58">
        <f t="shared" si="12"/>
        <v>0</v>
      </c>
      <c r="I225" s="12">
        <f t="shared" si="13"/>
        <v>0</v>
      </c>
      <c r="J225" s="111"/>
    </row>
    <row r="226" spans="1:10" x14ac:dyDescent="0.2">
      <c r="A226" s="19" t="s">
        <v>175</v>
      </c>
      <c r="B226" s="11" t="s">
        <v>29</v>
      </c>
      <c r="C226" s="11"/>
      <c r="D226" s="12" t="s">
        <v>27</v>
      </c>
      <c r="E226" s="12">
        <v>1</v>
      </c>
      <c r="F226" s="12"/>
      <c r="G226" s="59">
        <f t="shared" si="14"/>
        <v>0</v>
      </c>
      <c r="H226" s="58">
        <f t="shared" si="12"/>
        <v>0</v>
      </c>
      <c r="I226" s="12">
        <f t="shared" si="13"/>
        <v>0</v>
      </c>
      <c r="J226" s="111"/>
    </row>
    <row r="227" spans="1:10" x14ac:dyDescent="0.2">
      <c r="A227" s="19" t="s">
        <v>176</v>
      </c>
      <c r="B227" s="11" t="s">
        <v>138</v>
      </c>
      <c r="C227" s="11"/>
      <c r="D227" s="12" t="s">
        <v>22</v>
      </c>
      <c r="E227" s="12">
        <v>34</v>
      </c>
      <c r="F227" s="12"/>
      <c r="G227" s="59">
        <f t="shared" si="14"/>
        <v>0</v>
      </c>
      <c r="H227" s="58">
        <f t="shared" si="12"/>
        <v>0</v>
      </c>
      <c r="I227" s="12">
        <f t="shared" si="13"/>
        <v>0</v>
      </c>
      <c r="J227" s="111"/>
    </row>
    <row r="228" spans="1:10" x14ac:dyDescent="0.2">
      <c r="A228" s="19" t="s">
        <v>177</v>
      </c>
      <c r="B228" s="11" t="s">
        <v>139</v>
      </c>
      <c r="C228" s="11"/>
      <c r="D228" s="12" t="s">
        <v>22</v>
      </c>
      <c r="E228" s="12">
        <v>2</v>
      </c>
      <c r="F228" s="12"/>
      <c r="G228" s="59">
        <f t="shared" si="14"/>
        <v>0</v>
      </c>
      <c r="H228" s="58">
        <f t="shared" si="12"/>
        <v>0</v>
      </c>
      <c r="I228" s="12">
        <f t="shared" si="13"/>
        <v>0</v>
      </c>
      <c r="J228" s="111"/>
    </row>
    <row r="229" spans="1:10" ht="15.75" x14ac:dyDescent="0.2">
      <c r="A229" s="55" t="s">
        <v>221</v>
      </c>
      <c r="B229" s="46"/>
      <c r="C229" s="45" t="s">
        <v>270</v>
      </c>
      <c r="D229" s="47"/>
      <c r="E229" s="47"/>
      <c r="F229" s="47"/>
      <c r="G229" s="60"/>
      <c r="H229" s="47"/>
      <c r="I229" s="47"/>
      <c r="J229" s="127"/>
    </row>
    <row r="230" spans="1:10" x14ac:dyDescent="0.2">
      <c r="A230" s="19" t="s">
        <v>222</v>
      </c>
      <c r="B230" s="11" t="s">
        <v>140</v>
      </c>
      <c r="C230" s="11"/>
      <c r="D230" s="12" t="s">
        <v>22</v>
      </c>
      <c r="E230" s="12">
        <v>33</v>
      </c>
      <c r="F230" s="12"/>
      <c r="G230" s="57">
        <f t="shared" ref="G230:G233" si="15">F230/87.6</f>
        <v>0</v>
      </c>
      <c r="H230" s="58">
        <f t="shared" ref="H230:H233" si="16">G230*E230</f>
        <v>0</v>
      </c>
      <c r="I230" s="12">
        <f t="shared" ref="I230:I233" si="17">E230*F230</f>
        <v>0</v>
      </c>
      <c r="J230" s="111"/>
    </row>
    <row r="231" spans="1:10" x14ac:dyDescent="0.2">
      <c r="A231" s="19" t="s">
        <v>223</v>
      </c>
      <c r="B231" s="11" t="s">
        <v>141</v>
      </c>
      <c r="C231" s="11"/>
      <c r="D231" s="12" t="s">
        <v>22</v>
      </c>
      <c r="E231" s="12">
        <v>2</v>
      </c>
      <c r="F231" s="12"/>
      <c r="G231" s="57">
        <f t="shared" si="15"/>
        <v>0</v>
      </c>
      <c r="H231" s="58">
        <f t="shared" si="16"/>
        <v>0</v>
      </c>
      <c r="I231" s="12">
        <f t="shared" si="17"/>
        <v>0</v>
      </c>
      <c r="J231" s="111"/>
    </row>
    <row r="232" spans="1:10" ht="28.5" x14ac:dyDescent="0.2">
      <c r="A232" s="19" t="s">
        <v>224</v>
      </c>
      <c r="B232" s="11" t="s">
        <v>269</v>
      </c>
      <c r="C232" s="11"/>
      <c r="D232" s="12" t="s">
        <v>22</v>
      </c>
      <c r="E232" s="12">
        <v>70</v>
      </c>
      <c r="F232" s="12"/>
      <c r="G232" s="57">
        <f t="shared" si="15"/>
        <v>0</v>
      </c>
      <c r="H232" s="58">
        <f t="shared" si="16"/>
        <v>0</v>
      </c>
      <c r="I232" s="12">
        <f t="shared" si="17"/>
        <v>0</v>
      </c>
      <c r="J232" s="111"/>
    </row>
    <row r="233" spans="1:10" x14ac:dyDescent="0.2">
      <c r="A233" s="19" t="s">
        <v>225</v>
      </c>
      <c r="B233" s="11" t="s">
        <v>143</v>
      </c>
      <c r="C233" s="11"/>
      <c r="D233" s="12" t="s">
        <v>22</v>
      </c>
      <c r="E233" s="12">
        <v>35</v>
      </c>
      <c r="F233" s="12"/>
      <c r="G233" s="57">
        <f t="shared" si="15"/>
        <v>0</v>
      </c>
      <c r="H233" s="58">
        <f t="shared" si="16"/>
        <v>0</v>
      </c>
      <c r="I233" s="12">
        <f t="shared" si="17"/>
        <v>0</v>
      </c>
      <c r="J233" s="111"/>
    </row>
    <row r="234" spans="1:10" ht="15.75" x14ac:dyDescent="0.2">
      <c r="A234" s="55" t="s">
        <v>226</v>
      </c>
      <c r="B234" s="46"/>
      <c r="C234" s="45" t="s">
        <v>271</v>
      </c>
      <c r="D234" s="47"/>
      <c r="E234" s="47"/>
      <c r="F234" s="47"/>
      <c r="G234" s="60"/>
      <c r="H234" s="47"/>
      <c r="I234" s="47"/>
      <c r="J234" s="127"/>
    </row>
    <row r="235" spans="1:10" ht="28.5" x14ac:dyDescent="0.2">
      <c r="A235" s="19" t="s">
        <v>227</v>
      </c>
      <c r="B235" s="11" t="s">
        <v>302</v>
      </c>
      <c r="C235" s="11"/>
      <c r="D235" s="12" t="s">
        <v>22</v>
      </c>
      <c r="E235" s="12">
        <v>1</v>
      </c>
      <c r="F235" s="12"/>
      <c r="G235" s="67">
        <f t="shared" ref="G235:G273" si="18">F235/87.6</f>
        <v>0</v>
      </c>
      <c r="H235" s="58">
        <f t="shared" ref="H235:H273" si="19">G235*E235</f>
        <v>0</v>
      </c>
      <c r="I235" s="12">
        <f t="shared" ref="I235:I273" si="20">E235*F235</f>
        <v>0</v>
      </c>
      <c r="J235" s="111"/>
    </row>
    <row r="236" spans="1:10" x14ac:dyDescent="0.2">
      <c r="A236" s="19" t="s">
        <v>228</v>
      </c>
      <c r="B236" s="11" t="s">
        <v>272</v>
      </c>
      <c r="C236" s="11"/>
      <c r="D236" s="12" t="s">
        <v>22</v>
      </c>
      <c r="E236" s="12">
        <v>1</v>
      </c>
      <c r="F236" s="12"/>
      <c r="G236" s="67">
        <f t="shared" si="18"/>
        <v>0</v>
      </c>
      <c r="H236" s="58">
        <f t="shared" si="19"/>
        <v>0</v>
      </c>
      <c r="I236" s="12">
        <f t="shared" si="20"/>
        <v>0</v>
      </c>
      <c r="J236" s="111"/>
    </row>
    <row r="237" spans="1:10" ht="28.5" x14ac:dyDescent="0.2">
      <c r="A237" s="19" t="s">
        <v>229</v>
      </c>
      <c r="B237" s="11" t="s">
        <v>303</v>
      </c>
      <c r="C237" s="11"/>
      <c r="D237" s="12" t="s">
        <v>22</v>
      </c>
      <c r="E237" s="12">
        <v>1</v>
      </c>
      <c r="F237" s="12"/>
      <c r="G237" s="67">
        <f t="shared" si="18"/>
        <v>0</v>
      </c>
      <c r="H237" s="58">
        <f t="shared" si="19"/>
        <v>0</v>
      </c>
      <c r="I237" s="12">
        <f t="shared" si="20"/>
        <v>0</v>
      </c>
      <c r="J237" s="111"/>
    </row>
    <row r="238" spans="1:10" x14ac:dyDescent="0.2">
      <c r="A238" s="19" t="s">
        <v>230</v>
      </c>
      <c r="B238" s="11" t="s">
        <v>304</v>
      </c>
      <c r="C238" s="11"/>
      <c r="D238" s="12" t="s">
        <v>22</v>
      </c>
      <c r="E238" s="12">
        <v>1</v>
      </c>
      <c r="F238" s="12"/>
      <c r="G238" s="67">
        <f t="shared" si="18"/>
        <v>0</v>
      </c>
      <c r="H238" s="58">
        <f t="shared" si="19"/>
        <v>0</v>
      </c>
      <c r="I238" s="12">
        <f t="shared" si="20"/>
        <v>0</v>
      </c>
      <c r="J238" s="90"/>
    </row>
    <row r="239" spans="1:10" ht="28.5" x14ac:dyDescent="0.2">
      <c r="A239" s="19" t="s">
        <v>231</v>
      </c>
      <c r="B239" s="11" t="s">
        <v>273</v>
      </c>
      <c r="C239" s="11"/>
      <c r="D239" s="12" t="s">
        <v>22</v>
      </c>
      <c r="E239" s="12">
        <v>1</v>
      </c>
      <c r="F239" s="12"/>
      <c r="G239" s="67">
        <f t="shared" si="18"/>
        <v>0</v>
      </c>
      <c r="H239" s="58">
        <f t="shared" si="19"/>
        <v>0</v>
      </c>
      <c r="I239" s="12">
        <f t="shared" si="20"/>
        <v>0</v>
      </c>
      <c r="J239" s="90"/>
    </row>
    <row r="240" spans="1:10" ht="28.5" x14ac:dyDescent="0.2">
      <c r="A240" s="19" t="s">
        <v>232</v>
      </c>
      <c r="B240" s="11" t="s">
        <v>274</v>
      </c>
      <c r="C240" s="11"/>
      <c r="D240" s="12" t="s">
        <v>22</v>
      </c>
      <c r="E240" s="12">
        <v>1</v>
      </c>
      <c r="F240" s="12"/>
      <c r="G240" s="67">
        <f t="shared" si="18"/>
        <v>0</v>
      </c>
      <c r="H240" s="58">
        <f t="shared" si="19"/>
        <v>0</v>
      </c>
      <c r="I240" s="12">
        <f t="shared" si="20"/>
        <v>0</v>
      </c>
      <c r="J240" s="90"/>
    </row>
    <row r="241" spans="1:10" ht="28.5" x14ac:dyDescent="0.2">
      <c r="A241" s="19" t="s">
        <v>233</v>
      </c>
      <c r="B241" s="11" t="s">
        <v>275</v>
      </c>
      <c r="C241" s="11"/>
      <c r="D241" s="12" t="s">
        <v>22</v>
      </c>
      <c r="E241" s="12">
        <v>3</v>
      </c>
      <c r="F241" s="12"/>
      <c r="G241" s="67">
        <f t="shared" si="18"/>
        <v>0</v>
      </c>
      <c r="H241" s="58">
        <f t="shared" si="19"/>
        <v>0</v>
      </c>
      <c r="I241" s="12">
        <f t="shared" si="20"/>
        <v>0</v>
      </c>
      <c r="J241" s="90"/>
    </row>
    <row r="242" spans="1:10" x14ac:dyDescent="0.2">
      <c r="A242" s="19" t="s">
        <v>234</v>
      </c>
      <c r="B242" s="11" t="s">
        <v>284</v>
      </c>
      <c r="C242" s="11"/>
      <c r="D242" s="12" t="s">
        <v>22</v>
      </c>
      <c r="E242" s="12">
        <v>1</v>
      </c>
      <c r="F242" s="12"/>
      <c r="G242" s="67">
        <f t="shared" si="18"/>
        <v>0</v>
      </c>
      <c r="H242" s="58">
        <f t="shared" si="19"/>
        <v>0</v>
      </c>
      <c r="I242" s="12">
        <f t="shared" si="20"/>
        <v>0</v>
      </c>
      <c r="J242" s="90"/>
    </row>
    <row r="243" spans="1:10" ht="28.5" x14ac:dyDescent="0.2">
      <c r="A243" s="19" t="s">
        <v>235</v>
      </c>
      <c r="B243" s="11" t="s">
        <v>278</v>
      </c>
      <c r="C243" s="11"/>
      <c r="D243" s="12" t="s">
        <v>22</v>
      </c>
      <c r="E243" s="12">
        <v>1</v>
      </c>
      <c r="F243" s="12"/>
      <c r="G243" s="67">
        <f t="shared" si="18"/>
        <v>0</v>
      </c>
      <c r="H243" s="58">
        <f t="shared" si="19"/>
        <v>0</v>
      </c>
      <c r="I243" s="12">
        <f t="shared" si="20"/>
        <v>0</v>
      </c>
      <c r="J243" s="90"/>
    </row>
    <row r="244" spans="1:10" ht="28.5" x14ac:dyDescent="0.2">
      <c r="A244" s="19" t="s">
        <v>236</v>
      </c>
      <c r="B244" s="11" t="s">
        <v>279</v>
      </c>
      <c r="C244" s="11"/>
      <c r="D244" s="12" t="s">
        <v>22</v>
      </c>
      <c r="E244" s="12">
        <v>1</v>
      </c>
      <c r="F244" s="12"/>
      <c r="G244" s="67">
        <f t="shared" si="18"/>
        <v>0</v>
      </c>
      <c r="H244" s="58">
        <f t="shared" si="19"/>
        <v>0</v>
      </c>
      <c r="I244" s="12">
        <f t="shared" si="20"/>
        <v>0</v>
      </c>
      <c r="J244" s="90"/>
    </row>
    <row r="245" spans="1:10" ht="28.5" x14ac:dyDescent="0.2">
      <c r="A245" s="19" t="s">
        <v>237</v>
      </c>
      <c r="B245" s="11" t="s">
        <v>280</v>
      </c>
      <c r="C245" s="11"/>
      <c r="D245" s="12" t="s">
        <v>22</v>
      </c>
      <c r="E245" s="12">
        <v>12</v>
      </c>
      <c r="F245" s="12"/>
      <c r="G245" s="67">
        <f t="shared" si="18"/>
        <v>0</v>
      </c>
      <c r="H245" s="58">
        <f t="shared" si="19"/>
        <v>0</v>
      </c>
      <c r="I245" s="12">
        <f t="shared" si="20"/>
        <v>0</v>
      </c>
      <c r="J245" s="90"/>
    </row>
    <row r="246" spans="1:10" x14ac:dyDescent="0.2">
      <c r="A246" s="19" t="s">
        <v>238</v>
      </c>
      <c r="B246" s="11" t="s">
        <v>284</v>
      </c>
      <c r="C246" s="11"/>
      <c r="D246" s="12" t="s">
        <v>22</v>
      </c>
      <c r="E246" s="12">
        <v>1</v>
      </c>
      <c r="F246" s="12"/>
      <c r="G246" s="67">
        <f t="shared" si="18"/>
        <v>0</v>
      </c>
      <c r="H246" s="58">
        <f t="shared" si="19"/>
        <v>0</v>
      </c>
      <c r="I246" s="12">
        <f t="shared" si="20"/>
        <v>0</v>
      </c>
      <c r="J246" s="90"/>
    </row>
    <row r="247" spans="1:10" ht="28.5" x14ac:dyDescent="0.2">
      <c r="A247" s="19" t="s">
        <v>239</v>
      </c>
      <c r="B247" s="11" t="s">
        <v>281</v>
      </c>
      <c r="C247" s="11"/>
      <c r="D247" s="12" t="s">
        <v>22</v>
      </c>
      <c r="E247" s="12">
        <v>1</v>
      </c>
      <c r="F247" s="12"/>
      <c r="G247" s="67">
        <f t="shared" si="18"/>
        <v>0</v>
      </c>
      <c r="H247" s="58">
        <f t="shared" si="19"/>
        <v>0</v>
      </c>
      <c r="I247" s="12">
        <f t="shared" si="20"/>
        <v>0</v>
      </c>
      <c r="J247" s="90"/>
    </row>
    <row r="248" spans="1:10" ht="28.5" x14ac:dyDescent="0.2">
      <c r="A248" s="19" t="s">
        <v>240</v>
      </c>
      <c r="B248" s="11" t="s">
        <v>310</v>
      </c>
      <c r="C248" s="11"/>
      <c r="D248" s="12" t="s">
        <v>22</v>
      </c>
      <c r="E248" s="12">
        <v>15</v>
      </c>
      <c r="F248" s="12"/>
      <c r="G248" s="67">
        <f t="shared" si="18"/>
        <v>0</v>
      </c>
      <c r="H248" s="58">
        <f t="shared" si="19"/>
        <v>0</v>
      </c>
      <c r="I248" s="12">
        <f t="shared" si="20"/>
        <v>0</v>
      </c>
      <c r="J248" s="90"/>
    </row>
    <row r="249" spans="1:10" x14ac:dyDescent="0.2">
      <c r="A249" s="19" t="s">
        <v>241</v>
      </c>
      <c r="B249" s="11" t="s">
        <v>311</v>
      </c>
      <c r="C249" s="11"/>
      <c r="D249" s="12" t="s">
        <v>22</v>
      </c>
      <c r="E249" s="12">
        <v>1</v>
      </c>
      <c r="F249" s="12"/>
      <c r="G249" s="67">
        <f t="shared" si="18"/>
        <v>0</v>
      </c>
      <c r="H249" s="58">
        <f t="shared" si="19"/>
        <v>0</v>
      </c>
      <c r="I249" s="12">
        <f t="shared" si="20"/>
        <v>0</v>
      </c>
      <c r="J249" s="90"/>
    </row>
    <row r="250" spans="1:10" ht="28.5" x14ac:dyDescent="0.2">
      <c r="A250" s="19" t="s">
        <v>242</v>
      </c>
      <c r="B250" s="11" t="s">
        <v>281</v>
      </c>
      <c r="C250" s="11"/>
      <c r="D250" s="12" t="s">
        <v>22</v>
      </c>
      <c r="E250" s="12">
        <v>1</v>
      </c>
      <c r="F250" s="12"/>
      <c r="G250" s="67">
        <f t="shared" si="18"/>
        <v>0</v>
      </c>
      <c r="H250" s="58">
        <f t="shared" si="19"/>
        <v>0</v>
      </c>
      <c r="I250" s="12">
        <f t="shared" si="20"/>
        <v>0</v>
      </c>
      <c r="J250" s="90"/>
    </row>
    <row r="251" spans="1:10" ht="28.5" x14ac:dyDescent="0.2">
      <c r="A251" s="19" t="s">
        <v>243</v>
      </c>
      <c r="B251" s="11" t="s">
        <v>280</v>
      </c>
      <c r="C251" s="11"/>
      <c r="D251" s="12" t="s">
        <v>22</v>
      </c>
      <c r="E251" s="12">
        <v>8</v>
      </c>
      <c r="F251" s="12"/>
      <c r="G251" s="67">
        <f t="shared" si="18"/>
        <v>0</v>
      </c>
      <c r="H251" s="58">
        <f t="shared" si="19"/>
        <v>0</v>
      </c>
      <c r="I251" s="12">
        <f t="shared" si="20"/>
        <v>0</v>
      </c>
      <c r="J251" s="90"/>
    </row>
    <row r="252" spans="1:10" x14ac:dyDescent="0.2">
      <c r="A252" s="19" t="s">
        <v>244</v>
      </c>
      <c r="B252" s="11" t="s">
        <v>284</v>
      </c>
      <c r="C252" s="11"/>
      <c r="D252" s="12" t="s">
        <v>22</v>
      </c>
      <c r="E252" s="12">
        <v>1</v>
      </c>
      <c r="F252" s="12"/>
      <c r="G252" s="67">
        <f t="shared" si="18"/>
        <v>0</v>
      </c>
      <c r="H252" s="58">
        <f t="shared" si="19"/>
        <v>0</v>
      </c>
      <c r="I252" s="12">
        <f t="shared" si="20"/>
        <v>0</v>
      </c>
      <c r="J252" s="90"/>
    </row>
    <row r="253" spans="1:10" ht="28.5" x14ac:dyDescent="0.2">
      <c r="A253" s="19" t="s">
        <v>245</v>
      </c>
      <c r="B253" s="11" t="s">
        <v>281</v>
      </c>
      <c r="C253" s="11"/>
      <c r="D253" s="12" t="s">
        <v>22</v>
      </c>
      <c r="E253" s="12">
        <v>1</v>
      </c>
      <c r="F253" s="12"/>
      <c r="G253" s="67">
        <f t="shared" si="18"/>
        <v>0</v>
      </c>
      <c r="H253" s="58">
        <f t="shared" si="19"/>
        <v>0</v>
      </c>
      <c r="I253" s="12">
        <f t="shared" si="20"/>
        <v>0</v>
      </c>
      <c r="J253" s="90"/>
    </row>
    <row r="254" spans="1:10" ht="28.5" x14ac:dyDescent="0.2">
      <c r="A254" s="19" t="s">
        <v>246</v>
      </c>
      <c r="B254" s="11" t="s">
        <v>280</v>
      </c>
      <c r="C254" s="11"/>
      <c r="D254" s="12" t="s">
        <v>22</v>
      </c>
      <c r="E254" s="12">
        <v>16</v>
      </c>
      <c r="F254" s="12"/>
      <c r="G254" s="67">
        <f t="shared" si="18"/>
        <v>0</v>
      </c>
      <c r="H254" s="58">
        <f t="shared" si="19"/>
        <v>0</v>
      </c>
      <c r="I254" s="12">
        <f t="shared" si="20"/>
        <v>0</v>
      </c>
      <c r="J254" s="90"/>
    </row>
    <row r="255" spans="1:10" x14ac:dyDescent="0.2">
      <c r="A255" s="69"/>
      <c r="B255" s="70" t="s">
        <v>312</v>
      </c>
      <c r="C255" s="70"/>
      <c r="D255" s="71"/>
      <c r="E255" s="71"/>
      <c r="F255" s="71"/>
      <c r="G255" s="72">
        <f t="shared" si="18"/>
        <v>0</v>
      </c>
      <c r="H255" s="73">
        <f t="shared" si="19"/>
        <v>0</v>
      </c>
      <c r="I255" s="71">
        <f t="shared" si="20"/>
        <v>0</v>
      </c>
      <c r="J255" s="91"/>
    </row>
    <row r="256" spans="1:10" ht="28.5" x14ac:dyDescent="0.2">
      <c r="A256" s="19" t="s">
        <v>247</v>
      </c>
      <c r="B256" s="11" t="s">
        <v>313</v>
      </c>
      <c r="C256" s="11"/>
      <c r="D256" s="12" t="s">
        <v>307</v>
      </c>
      <c r="E256" s="12">
        <v>10</v>
      </c>
      <c r="F256" s="12"/>
      <c r="G256" s="67">
        <f t="shared" si="18"/>
        <v>0</v>
      </c>
      <c r="H256" s="58">
        <f t="shared" si="19"/>
        <v>0</v>
      </c>
      <c r="I256" s="12">
        <f t="shared" si="20"/>
        <v>0</v>
      </c>
      <c r="J256" s="90"/>
    </row>
    <row r="257" spans="1:10" ht="28.5" x14ac:dyDescent="0.2">
      <c r="A257" s="19" t="s">
        <v>248</v>
      </c>
      <c r="B257" s="11" t="s">
        <v>314</v>
      </c>
      <c r="C257" s="11"/>
      <c r="D257" s="12" t="s">
        <v>307</v>
      </c>
      <c r="E257" s="12">
        <v>17</v>
      </c>
      <c r="F257" s="12"/>
      <c r="G257" s="67">
        <f t="shared" si="18"/>
        <v>0</v>
      </c>
      <c r="H257" s="58">
        <f t="shared" si="19"/>
        <v>0</v>
      </c>
      <c r="I257" s="12">
        <f t="shared" si="20"/>
        <v>0</v>
      </c>
      <c r="J257" s="90"/>
    </row>
    <row r="258" spans="1:10" ht="28.5" x14ac:dyDescent="0.2">
      <c r="A258" s="19" t="s">
        <v>249</v>
      </c>
      <c r="B258" s="11" t="s">
        <v>287</v>
      </c>
      <c r="C258" s="11"/>
      <c r="D258" s="12" t="s">
        <v>307</v>
      </c>
      <c r="E258" s="12">
        <v>40</v>
      </c>
      <c r="F258" s="12"/>
      <c r="G258" s="67">
        <f t="shared" si="18"/>
        <v>0</v>
      </c>
      <c r="H258" s="58">
        <f t="shared" si="19"/>
        <v>0</v>
      </c>
      <c r="I258" s="12">
        <f t="shared" si="20"/>
        <v>0</v>
      </c>
      <c r="J258" s="90"/>
    </row>
    <row r="259" spans="1:10" ht="28.5" x14ac:dyDescent="0.2">
      <c r="A259" s="19" t="s">
        <v>250</v>
      </c>
      <c r="B259" s="11" t="s">
        <v>288</v>
      </c>
      <c r="C259" s="11"/>
      <c r="D259" s="12" t="s">
        <v>307</v>
      </c>
      <c r="E259" s="12">
        <v>1106</v>
      </c>
      <c r="F259" s="12"/>
      <c r="G259" s="67">
        <f t="shared" si="18"/>
        <v>0</v>
      </c>
      <c r="H259" s="58">
        <f t="shared" si="19"/>
        <v>0</v>
      </c>
      <c r="I259" s="12">
        <f t="shared" si="20"/>
        <v>0</v>
      </c>
      <c r="J259" s="90"/>
    </row>
    <row r="260" spans="1:10" ht="28.5" x14ac:dyDescent="0.2">
      <c r="A260" s="19" t="s">
        <v>251</v>
      </c>
      <c r="B260" s="11" t="s">
        <v>315</v>
      </c>
      <c r="C260" s="11"/>
      <c r="D260" s="12" t="s">
        <v>22</v>
      </c>
      <c r="E260" s="12">
        <v>2</v>
      </c>
      <c r="F260" s="12"/>
      <c r="G260" s="67">
        <f t="shared" si="18"/>
        <v>0</v>
      </c>
      <c r="H260" s="58">
        <f t="shared" si="19"/>
        <v>0</v>
      </c>
      <c r="I260" s="12">
        <f t="shared" si="20"/>
        <v>0</v>
      </c>
      <c r="J260" s="90"/>
    </row>
    <row r="261" spans="1:10" x14ac:dyDescent="0.2">
      <c r="A261" s="19" t="s">
        <v>252</v>
      </c>
      <c r="B261" s="11" t="s">
        <v>290</v>
      </c>
      <c r="C261" s="11"/>
      <c r="D261" s="12" t="s">
        <v>22</v>
      </c>
      <c r="E261" s="12">
        <v>1</v>
      </c>
      <c r="F261" s="12"/>
      <c r="G261" s="67">
        <f t="shared" si="18"/>
        <v>0</v>
      </c>
      <c r="H261" s="58">
        <f t="shared" si="19"/>
        <v>0</v>
      </c>
      <c r="I261" s="12">
        <f t="shared" si="20"/>
        <v>0</v>
      </c>
      <c r="J261" s="90"/>
    </row>
    <row r="262" spans="1:10" ht="28.5" x14ac:dyDescent="0.2">
      <c r="A262" s="19" t="s">
        <v>253</v>
      </c>
      <c r="B262" s="11" t="s">
        <v>316</v>
      </c>
      <c r="C262" s="11"/>
      <c r="D262" s="12" t="s">
        <v>307</v>
      </c>
      <c r="E262" s="12">
        <v>100</v>
      </c>
      <c r="F262" s="12"/>
      <c r="G262" s="67">
        <f t="shared" si="18"/>
        <v>0</v>
      </c>
      <c r="H262" s="58">
        <f t="shared" si="19"/>
        <v>0</v>
      </c>
      <c r="I262" s="12">
        <f t="shared" si="20"/>
        <v>0</v>
      </c>
      <c r="J262" s="90"/>
    </row>
    <row r="263" spans="1:10" x14ac:dyDescent="0.2">
      <c r="A263" s="19" t="s">
        <v>254</v>
      </c>
      <c r="B263" s="11" t="s">
        <v>292</v>
      </c>
      <c r="C263" s="11"/>
      <c r="D263" s="12" t="s">
        <v>22</v>
      </c>
      <c r="E263" s="12">
        <v>6</v>
      </c>
      <c r="F263" s="12"/>
      <c r="G263" s="67">
        <f t="shared" si="18"/>
        <v>0</v>
      </c>
      <c r="H263" s="58">
        <f t="shared" si="19"/>
        <v>0</v>
      </c>
      <c r="I263" s="12">
        <f t="shared" si="20"/>
        <v>0</v>
      </c>
      <c r="J263" s="90"/>
    </row>
    <row r="264" spans="1:10" x14ac:dyDescent="0.2">
      <c r="A264" s="19" t="s">
        <v>255</v>
      </c>
      <c r="B264" s="11" t="s">
        <v>293</v>
      </c>
      <c r="C264" s="11"/>
      <c r="D264" s="12" t="s">
        <v>22</v>
      </c>
      <c r="E264" s="12">
        <v>6</v>
      </c>
      <c r="F264" s="12"/>
      <c r="G264" s="67">
        <f t="shared" si="18"/>
        <v>0</v>
      </c>
      <c r="H264" s="58">
        <f t="shared" si="19"/>
        <v>0</v>
      </c>
      <c r="I264" s="12">
        <f t="shared" si="20"/>
        <v>0</v>
      </c>
      <c r="J264" s="90"/>
    </row>
    <row r="265" spans="1:10" x14ac:dyDescent="0.2">
      <c r="A265" s="19" t="s">
        <v>256</v>
      </c>
      <c r="B265" s="11" t="s">
        <v>294</v>
      </c>
      <c r="C265" s="11"/>
      <c r="D265" s="12" t="s">
        <v>307</v>
      </c>
      <c r="E265" s="12">
        <v>12</v>
      </c>
      <c r="F265" s="12"/>
      <c r="G265" s="68">
        <f t="shared" si="18"/>
        <v>0</v>
      </c>
      <c r="H265" s="58">
        <f t="shared" si="19"/>
        <v>0</v>
      </c>
      <c r="I265" s="12">
        <f t="shared" si="20"/>
        <v>0</v>
      </c>
      <c r="J265" s="90"/>
    </row>
    <row r="266" spans="1:10" x14ac:dyDescent="0.2">
      <c r="A266" s="19" t="s">
        <v>317</v>
      </c>
      <c r="B266" s="11" t="s">
        <v>295</v>
      </c>
      <c r="C266" s="11"/>
      <c r="D266" s="12" t="s">
        <v>22</v>
      </c>
      <c r="E266" s="12">
        <v>12</v>
      </c>
      <c r="F266" s="12"/>
      <c r="G266" s="67">
        <f t="shared" si="18"/>
        <v>0</v>
      </c>
      <c r="H266" s="58">
        <f t="shared" si="19"/>
        <v>0</v>
      </c>
      <c r="I266" s="12">
        <f t="shared" si="20"/>
        <v>0</v>
      </c>
      <c r="J266" s="90"/>
    </row>
    <row r="267" spans="1:10" x14ac:dyDescent="0.2">
      <c r="A267" s="19" t="s">
        <v>318</v>
      </c>
      <c r="B267" s="11" t="s">
        <v>296</v>
      </c>
      <c r="C267" s="11"/>
      <c r="D267" s="12" t="s">
        <v>22</v>
      </c>
      <c r="E267" s="12">
        <v>6</v>
      </c>
      <c r="F267" s="12"/>
      <c r="G267" s="67">
        <f t="shared" si="18"/>
        <v>0</v>
      </c>
      <c r="H267" s="58">
        <f t="shared" si="19"/>
        <v>0</v>
      </c>
      <c r="I267" s="12">
        <f t="shared" si="20"/>
        <v>0</v>
      </c>
      <c r="J267" s="90"/>
    </row>
    <row r="268" spans="1:10" x14ac:dyDescent="0.2">
      <c r="A268" s="19" t="s">
        <v>319</v>
      </c>
      <c r="B268" s="11" t="s">
        <v>297</v>
      </c>
      <c r="C268" s="11"/>
      <c r="D268" s="12" t="s">
        <v>22</v>
      </c>
      <c r="E268" s="12">
        <v>60</v>
      </c>
      <c r="F268" s="12"/>
      <c r="G268" s="67">
        <f t="shared" si="18"/>
        <v>0</v>
      </c>
      <c r="H268" s="58">
        <f t="shared" si="19"/>
        <v>0</v>
      </c>
      <c r="I268" s="12">
        <f t="shared" si="20"/>
        <v>0</v>
      </c>
      <c r="J268" s="90"/>
    </row>
    <row r="269" spans="1:10" x14ac:dyDescent="0.2">
      <c r="A269" s="19" t="s">
        <v>320</v>
      </c>
      <c r="B269" s="11" t="s">
        <v>298</v>
      </c>
      <c r="C269" s="11"/>
      <c r="D269" s="12" t="s">
        <v>22</v>
      </c>
      <c r="E269" s="12">
        <v>12</v>
      </c>
      <c r="F269" s="12"/>
      <c r="G269" s="67">
        <f t="shared" si="18"/>
        <v>0</v>
      </c>
      <c r="H269" s="58">
        <f t="shared" si="19"/>
        <v>0</v>
      </c>
      <c r="I269" s="12">
        <f t="shared" si="20"/>
        <v>0</v>
      </c>
      <c r="J269" s="90"/>
    </row>
    <row r="270" spans="1:10" x14ac:dyDescent="0.2">
      <c r="A270" s="19" t="s">
        <v>321</v>
      </c>
      <c r="B270" s="11" t="s">
        <v>299</v>
      </c>
      <c r="C270" s="11"/>
      <c r="D270" s="12" t="s">
        <v>22</v>
      </c>
      <c r="E270" s="12">
        <v>6</v>
      </c>
      <c r="F270" s="12"/>
      <c r="G270" s="67">
        <f t="shared" si="18"/>
        <v>0</v>
      </c>
      <c r="H270" s="58">
        <f t="shared" si="19"/>
        <v>0</v>
      </c>
      <c r="I270" s="12">
        <f t="shared" si="20"/>
        <v>0</v>
      </c>
      <c r="J270" s="90"/>
    </row>
    <row r="271" spans="1:10" x14ac:dyDescent="0.2">
      <c r="A271" s="19" t="s">
        <v>322</v>
      </c>
      <c r="B271" s="11" t="s">
        <v>300</v>
      </c>
      <c r="C271" s="11"/>
      <c r="D271" s="12" t="s">
        <v>22</v>
      </c>
      <c r="E271" s="12">
        <v>12</v>
      </c>
      <c r="F271" s="12"/>
      <c r="G271" s="67">
        <f t="shared" si="18"/>
        <v>0</v>
      </c>
      <c r="H271" s="58">
        <f t="shared" si="19"/>
        <v>0</v>
      </c>
      <c r="I271" s="12">
        <f t="shared" si="20"/>
        <v>0</v>
      </c>
      <c r="J271" s="90"/>
    </row>
    <row r="272" spans="1:10" x14ac:dyDescent="0.2">
      <c r="A272" s="19" t="s">
        <v>323</v>
      </c>
      <c r="B272" s="11" t="s">
        <v>301</v>
      </c>
      <c r="C272" s="11"/>
      <c r="D272" s="12" t="s">
        <v>22</v>
      </c>
      <c r="E272" s="12">
        <v>6</v>
      </c>
      <c r="F272" s="12"/>
      <c r="G272" s="67">
        <f t="shared" si="18"/>
        <v>0</v>
      </c>
      <c r="H272" s="58">
        <f t="shared" si="19"/>
        <v>0</v>
      </c>
      <c r="I272" s="12">
        <f t="shared" si="20"/>
        <v>0</v>
      </c>
      <c r="J272" s="90"/>
    </row>
    <row r="273" spans="1:10" x14ac:dyDescent="0.2">
      <c r="A273" s="19" t="s">
        <v>324</v>
      </c>
      <c r="B273" s="11" t="s">
        <v>334</v>
      </c>
      <c r="C273" s="11"/>
      <c r="D273" s="12" t="s">
        <v>22</v>
      </c>
      <c r="E273" s="12">
        <v>1</v>
      </c>
      <c r="F273" s="12"/>
      <c r="G273" s="67">
        <f t="shared" si="18"/>
        <v>0</v>
      </c>
      <c r="H273" s="58">
        <f t="shared" si="19"/>
        <v>0</v>
      </c>
      <c r="I273" s="12">
        <f t="shared" si="20"/>
        <v>0</v>
      </c>
      <c r="J273" s="111"/>
    </row>
    <row r="274" spans="1:10" x14ac:dyDescent="0.2">
      <c r="A274" s="61"/>
      <c r="B274" s="62"/>
      <c r="C274" s="62"/>
      <c r="D274" s="63"/>
      <c r="E274" s="64"/>
      <c r="F274" s="65"/>
      <c r="G274" s="65"/>
      <c r="H274" s="9">
        <f>SUM(H174:H273)</f>
        <v>0</v>
      </c>
      <c r="I274" s="86">
        <f>SUM(I174:I273)</f>
        <v>0</v>
      </c>
      <c r="J274" s="92"/>
    </row>
    <row r="275" spans="1:10" x14ac:dyDescent="0.2">
      <c r="A275" s="37"/>
      <c r="B275" s="20" t="s">
        <v>12</v>
      </c>
      <c r="C275" s="20" t="s">
        <v>13</v>
      </c>
      <c r="D275" s="21"/>
      <c r="E275" s="6"/>
      <c r="F275" s="3"/>
      <c r="G275" s="5"/>
      <c r="H275" s="27"/>
      <c r="I275" s="87"/>
      <c r="J275" s="92"/>
    </row>
    <row r="276" spans="1:10" x14ac:dyDescent="0.2">
      <c r="A276" s="40"/>
      <c r="B276" s="4" t="s">
        <v>64</v>
      </c>
      <c r="C276" s="4" t="s">
        <v>355</v>
      </c>
      <c r="D276" s="7">
        <v>0.12</v>
      </c>
      <c r="E276" s="21"/>
      <c r="F276" s="22"/>
      <c r="G276" s="23"/>
      <c r="H276" s="41">
        <f>H274*D276</f>
        <v>0</v>
      </c>
      <c r="I276" s="41">
        <f>I274*D276</f>
        <v>0</v>
      </c>
      <c r="J276" s="93"/>
    </row>
    <row r="277" spans="1:10" x14ac:dyDescent="0.2">
      <c r="A277" s="37"/>
      <c r="B277" s="4" t="s">
        <v>65</v>
      </c>
      <c r="C277" s="4" t="s">
        <v>356</v>
      </c>
      <c r="D277" s="7">
        <v>0.02</v>
      </c>
      <c r="E277" s="21"/>
      <c r="F277" s="22"/>
      <c r="G277" s="23"/>
      <c r="H277" s="27">
        <f>H274*D277</f>
        <v>0</v>
      </c>
      <c r="I277" s="27">
        <f>I274*D277</f>
        <v>0</v>
      </c>
      <c r="J277" s="94"/>
    </row>
    <row r="278" spans="1:10" x14ac:dyDescent="0.2">
      <c r="A278" s="37"/>
      <c r="B278" s="20" t="s">
        <v>14</v>
      </c>
      <c r="C278" s="20" t="s">
        <v>15</v>
      </c>
      <c r="D278" s="21"/>
      <c r="E278" s="21"/>
      <c r="F278" s="22"/>
      <c r="G278" s="23"/>
      <c r="H278" s="9">
        <f>SUM(H274:H277)</f>
        <v>0</v>
      </c>
      <c r="I278" s="9">
        <f>SUM(I274:I277)</f>
        <v>0</v>
      </c>
      <c r="J278" s="94"/>
    </row>
    <row r="279" spans="1:10" x14ac:dyDescent="0.2">
      <c r="A279" s="37"/>
      <c r="B279" s="4" t="s">
        <v>16</v>
      </c>
      <c r="C279" s="4" t="s">
        <v>17</v>
      </c>
      <c r="D279" s="7">
        <v>0.02</v>
      </c>
      <c r="E279" s="21"/>
      <c r="F279" s="22"/>
      <c r="G279" s="23"/>
      <c r="H279" s="27">
        <f>H278*D279</f>
        <v>0</v>
      </c>
      <c r="I279" s="27">
        <f>I278*D279</f>
        <v>0</v>
      </c>
      <c r="J279" s="94"/>
    </row>
    <row r="280" spans="1:10" ht="15.75" x14ac:dyDescent="0.2">
      <c r="A280" s="14"/>
      <c r="B280" s="20" t="s">
        <v>18</v>
      </c>
      <c r="C280" s="20" t="s">
        <v>19</v>
      </c>
      <c r="D280" s="21"/>
      <c r="E280" s="8"/>
      <c r="F280" s="1"/>
      <c r="G280" s="2"/>
      <c r="H280" s="13">
        <f>SUM(H278:H279)</f>
        <v>0</v>
      </c>
      <c r="I280" s="88">
        <f>SUM(I278:I279)</f>
        <v>0</v>
      </c>
      <c r="J280" s="112"/>
    </row>
    <row r="281" spans="1:10" x14ac:dyDescent="0.2">
      <c r="J281" s="113"/>
    </row>
    <row r="284" spans="1:10" x14ac:dyDescent="0.2">
      <c r="B284" s="74"/>
    </row>
    <row r="287" spans="1:10" x14ac:dyDescent="0.2">
      <c r="B287" s="74"/>
    </row>
  </sheetData>
  <mergeCells count="7">
    <mergeCell ref="B173:I173"/>
    <mergeCell ref="A1:H1"/>
    <mergeCell ref="A6:I6"/>
    <mergeCell ref="A7:I7"/>
    <mergeCell ref="B10:I10"/>
    <mergeCell ref="A4:I4"/>
    <mergeCell ref="A2:G2"/>
  </mergeCells>
  <pageMargins left="0.25" right="0.25" top="0.75" bottom="0.75" header="0.3" footer="0.3"/>
  <pageSetup paperSize="9" scale="5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 xsi:nil="true"/>
    <lcf76f155ced4ddcb4097134ff3c332f xmlns="3e9d89e2-8ca3-4d6d-b22b-8930f6c23bc2">
      <Terms xmlns="http://schemas.microsoft.com/office/infopath/2007/PartnerControls"/>
    </lcf76f155ced4ddcb4097134ff3c332f>
    <Reviewer2 xmlns="3e9d89e2-8ca3-4d6d-b22b-8930f6c23bc2">
      <UserInfo>
        <DisplayName/>
        <AccountId xsi:nil="true"/>
        <AccountType/>
      </UserInfo>
    </Reviewer2>
    <Reviewer3 xmlns="3e9d89e2-8ca3-4d6d-b22b-8930f6c23bc2">
      <UserInfo>
        <DisplayName/>
        <AccountId xsi:nil="true"/>
        <AccountType/>
      </UserInfo>
    </Reviewer3>
    <Section xmlns="3e9d89e2-8ca3-4d6d-b22b-8930f6c23bc2" xsi:nil="true"/>
    <Year xmlns="3e9d89e2-8ca3-4d6d-b22b-8930f6c23bc2" xsi:nil="true"/>
    <Reviewer1 xmlns="3e9d89e2-8ca3-4d6d-b22b-8930f6c23bc2">
      <UserInfo>
        <DisplayName/>
        <AccountId xsi:nil="true"/>
        <AccountType/>
      </UserInfo>
    </Reviewer1>
    <_Flow_SignoffStatus xmlns="3e9d89e2-8ca3-4d6d-b22b-8930f6c23bc2" xsi:nil="true"/>
    <Date xmlns="3e9d89e2-8ca3-4d6d-b22b-8930f6c23bc2" xsi:nil="true"/>
    <Reviewer_x0020_3 xmlns="3e9d89e2-8ca3-4d6d-b22b-8930f6c23bc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40D641026C4C4880FEBE216FEEE4E0" ma:contentTypeVersion="989" ma:contentTypeDescription="Create a new document." ma:contentTypeScope="" ma:versionID="2e6d98f44cebc46800a907cfcbc8007e">
  <xsd:schema xmlns:xsd="http://www.w3.org/2001/XMLSchema" xmlns:xs="http://www.w3.org/2001/XMLSchema" xmlns:p="http://schemas.microsoft.com/office/2006/metadata/properties" xmlns:ns2="d7c44c6c-2b13-410a-b5f5-7e87dfb6f57a" xmlns:ns3="3e9d89e2-8ca3-4d6d-b22b-8930f6c23bc2" xmlns:ns4="ca283e0b-db31-4043-a2ef-b80661bf084a" targetNamespace="http://schemas.microsoft.com/office/2006/metadata/properties" ma:root="true" ma:fieldsID="37d39914a49bb81a3862a4ba6a66a897" ns2:_="" ns3:_="" ns4:_="">
    <xsd:import namespace="d7c44c6c-2b13-410a-b5f5-7e87dfb6f57a"/>
    <xsd:import namespace="3e9d89e2-8ca3-4d6d-b22b-8930f6c23bc2"/>
    <xsd:import namespace="ca283e0b-db31-4043-a2ef-b80661bf084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Date" minOccurs="0"/>
                <xsd:element ref="ns3:Reviewer1" minOccurs="0"/>
                <xsd:element ref="ns3:Reviewer2" minOccurs="0"/>
                <xsd:element ref="ns3:Reviewer3" minOccurs="0"/>
                <xsd:element ref="ns3:Section" minOccurs="0"/>
                <xsd:element ref="ns3:Year" minOccurs="0"/>
                <xsd:element ref="ns3:_Flow_SignoffStatu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Reviewer_x0020_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44c6c-2b13-410a-b5f5-7e87dfb6f57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d89e2-8ca3-4d6d-b22b-8930f6c23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Date" ma:index="23" nillable="true" ma:displayName="Date" ma:format="DateOnly" ma:internalName="Date">
      <xsd:simpleType>
        <xsd:restriction base="dms:DateTime"/>
      </xsd:simpleType>
    </xsd:element>
    <xsd:element name="Reviewer1" ma:index="24" nillable="true" ma:displayName="Reviewer 1" ma:format="Dropdown" ma:list="UserInfo" ma:SharePointGroup="0" ma:internalName="Reviewer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2" ma:index="25" nillable="true" ma:displayName="Reviewer 2" ma:format="Dropdown" ma:list="UserInfo" ma:SharePointGroup="0" ma:internalName="Reviewer2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3" ma:index="26" nillable="true" ma:displayName="Approver" ma:format="Dropdown" ma:list="UserInfo" ma:SharePointGroup="0" ma:internalName="Reviewer3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tion" ma:index="27" nillable="true" ma:displayName="Section" ma:format="Dropdown" ma:internalName="Section">
      <xsd:simpleType>
        <xsd:restriction base="dms:Choice">
          <xsd:enumeration value="CRM and PME"/>
          <xsd:enumeration value="Gender"/>
          <xsd:enumeration value="Youth &amp; Adolesc"/>
          <xsd:enumeration value="Health &amp; Nutr"/>
          <xsd:enumeration value="Communication"/>
          <xsd:enumeration value="Child Protectn"/>
          <xsd:enumeration value="Soc. Policy"/>
          <xsd:enumeration value="Operations"/>
          <xsd:enumeration value="DRR and CCA"/>
          <xsd:enumeration value="Education &amp; ECD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1"/>
          <xsd:enumeration value="2022"/>
          <xsd:enumeration value="2023"/>
          <xsd:enumeration value="2020"/>
        </xsd:restriction>
      </xsd:simpleType>
    </xsd:element>
    <xsd:element name="_Flow_SignoffStatus" ma:index="29" nillable="true" ma:displayName="Sign-off status" ma:internalName="Sign_x002d_off_x0020_status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viewer_x0020_3" ma:index="35" nillable="true" ma:displayName="Reviewer 3" ma:description="Reviewer 3" ma:internalName="Reviewer_x0020_3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82250e81-7459-4da1-bb20-1efbbe8988a9}" ma:internalName="TaxCatchAll" ma:showField="CatchAllData" ma:web="d7c44c6c-2b13-410a-b5f5-7e87dfb6f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190E4B-6346-487C-91B0-3ED1314DA7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9C8824-8A42-4FA0-8131-06863155D24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7CB3943-7F6E-4A08-BCC7-F1E15519BDC5}">
  <ds:schemaRefs>
    <ds:schemaRef ds:uri="http://schemas.microsoft.com/office/2006/documentManagement/types"/>
    <ds:schemaRef ds:uri="ca283e0b-db31-4043-a2ef-b80661bf084a"/>
    <ds:schemaRef ds:uri="http://purl.org/dc/elements/1.1/"/>
    <ds:schemaRef ds:uri="http://schemas.microsoft.com/office/infopath/2007/PartnerControls"/>
    <ds:schemaRef ds:uri="d7c44c6c-2b13-410a-b5f5-7e87dfb6f57a"/>
    <ds:schemaRef ds:uri="http://www.w3.org/XML/1998/namespace"/>
    <ds:schemaRef ds:uri="http://schemas.openxmlformats.org/package/2006/metadata/core-properties"/>
    <ds:schemaRef ds:uri="http://purl.org/dc/dcmitype/"/>
    <ds:schemaRef ds:uri="3e9d89e2-8ca3-4d6d-b22b-8930f6c23bc2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6636D09-690B-4758-9FB9-12F445AE7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44c6c-2b13-410a-b5f5-7e87dfb6f57a"/>
    <ds:schemaRef ds:uri="3e9d89e2-8ca3-4d6d-b22b-8930f6c23bc2"/>
    <ds:schemaRef ds:uri="ca283e0b-db31-4043-a2ef-b80661bf0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Контракт 1</vt:lpstr>
      <vt:lpstr>'Контракт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Улан Нурдинов</dc:creator>
  <cp:keywords/>
  <dc:description/>
  <cp:lastModifiedBy>Nadia Salamau</cp:lastModifiedBy>
  <cp:revision/>
  <cp:lastPrinted>2025-11-20T11:41:01Z</cp:lastPrinted>
  <dcterms:created xsi:type="dcterms:W3CDTF">2022-12-20T06:52:32Z</dcterms:created>
  <dcterms:modified xsi:type="dcterms:W3CDTF">2025-11-20T11:42:26Z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0x010100EF40D641026C4C4880FEBE216FEEE4E0</vt:lpwstr>
  </property>
  <property fmtid="{D5CDD505-2E9C-101B-9397-08002B2CF9AE}" pid="3" name="MediaServiceImageTags">
    <vt:lpwstr/>
  </property>
</Properties>
</file>